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 codeName="{E5D1E7B1-6628-F0F0-D09B-76B25B5F3CD3}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tringleixner/ownCloud/Wirtschaftsinformatik Uni Passau/Turku_Doppelmasterprogramm/Study Plan/"/>
    </mc:Choice>
  </mc:AlternateContent>
  <xr:revisionPtr revIDLastSave="0" documentId="8_{9E79E741-C824-044A-A706-3A9AD373DC66}" xr6:coauthVersionLast="47" xr6:coauthVersionMax="47" xr10:uidLastSave="{00000000-0000-0000-0000-000000000000}"/>
  <workbookProtection workbookPassword="DAE1" lockStructure="1"/>
  <bookViews>
    <workbookView xWindow="0" yWindow="500" windowWidth="51200" windowHeight="26600" tabRatio="500" xr2:uid="{0BDEA386-788C-7F40-8822-9FCC52890E6C}"/>
  </bookViews>
  <sheets>
    <sheet name="StudyOverview" sheetId="2" r:id="rId1"/>
    <sheet name="LearningAgreement" sheetId="6" r:id="rId2"/>
    <sheet name="T" sheetId="8" state="hidden" r:id="rId3"/>
    <sheet name="Tabelle1" sheetId="7" state="hidden" r:id="rId4"/>
    <sheet name="data" sheetId="5" state="hidden" r:id="rId5"/>
  </sheets>
  <definedNames>
    <definedName name="_xlnm._FilterDatabase" localSheetId="1" hidden="1">LearningAgreement!$B$8:$L$26</definedName>
    <definedName name="_xlnm.Print_Area" localSheetId="0">StudyOverview!$A$1:$P$50</definedName>
    <definedName name="Location">data!$A$14:$A$15</definedName>
    <definedName name="modules_passau">data!$A$4:$A$10</definedName>
    <definedName name="modules_turku">data!$B$3:$B$8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O13" i="2"/>
  <c r="B12" i="6"/>
  <c r="H15" i="6"/>
  <c r="H16" i="6"/>
  <c r="H17" i="6"/>
  <c r="H18" i="6"/>
  <c r="H19" i="6"/>
  <c r="H20" i="6"/>
  <c r="H21" i="6"/>
  <c r="H22" i="6"/>
  <c r="H23" i="6"/>
  <c r="H24" i="6"/>
  <c r="H25" i="6"/>
  <c r="H26" i="6"/>
  <c r="E15" i="6"/>
  <c r="E16" i="6"/>
  <c r="E17" i="6"/>
  <c r="E18" i="6"/>
  <c r="E19" i="6"/>
  <c r="E20" i="6"/>
  <c r="E21" i="6"/>
  <c r="E22" i="6"/>
  <c r="E23" i="6"/>
  <c r="E24" i="6"/>
  <c r="E25" i="6"/>
  <c r="E26" i="6"/>
  <c r="B15" i="6"/>
  <c r="B16" i="6"/>
  <c r="B17" i="6"/>
  <c r="B18" i="6"/>
  <c r="B19" i="6"/>
  <c r="B20" i="6"/>
  <c r="B21" i="6"/>
  <c r="B22" i="6"/>
  <c r="B23" i="6"/>
  <c r="B24" i="6"/>
  <c r="B25" i="6"/>
  <c r="B26" i="6"/>
  <c r="B14" i="6"/>
  <c r="E14" i="6"/>
  <c r="E13" i="6"/>
  <c r="E12" i="6"/>
  <c r="H14" i="6"/>
  <c r="H13" i="6"/>
  <c r="H12" i="6"/>
  <c r="B11" i="6"/>
  <c r="B13" i="6"/>
  <c r="H11" i="6"/>
  <c r="F6" i="6"/>
  <c r="F5" i="6"/>
  <c r="C6" i="6"/>
  <c r="C5" i="6"/>
  <c r="K5" i="6"/>
</calcChain>
</file>

<file path=xl/sharedStrings.xml><?xml version="1.0" encoding="utf-8"?>
<sst xmlns="http://schemas.openxmlformats.org/spreadsheetml/2006/main" count="254" uniqueCount="117">
  <si>
    <t>Course</t>
  </si>
  <si>
    <t>Location</t>
  </si>
  <si>
    <t>ECTS</t>
  </si>
  <si>
    <t>Turku</t>
  </si>
  <si>
    <t>Passau</t>
  </si>
  <si>
    <t>T</t>
  </si>
  <si>
    <t>P</t>
  </si>
  <si>
    <t>Methods</t>
  </si>
  <si>
    <t>Sum of ECTS</t>
  </si>
  <si>
    <t>PASSAU degree</t>
  </si>
  <si>
    <t>TURKU degree</t>
  </si>
  <si>
    <t>Thesis</t>
  </si>
  <si>
    <t>Business Administration and Economics</t>
  </si>
  <si>
    <t>Information Systems</t>
  </si>
  <si>
    <t>Minor studies</t>
  </si>
  <si>
    <t>Language and communication studies</t>
  </si>
  <si>
    <t>Optional studies</t>
  </si>
  <si>
    <t>Modules</t>
  </si>
  <si>
    <t>... Passau</t>
  </si>
  <si>
    <t>... Turku</t>
  </si>
  <si>
    <t xml:space="preserve"> </t>
  </si>
  <si>
    <t>... Passau / Turku</t>
  </si>
  <si>
    <t>Example Course 2</t>
  </si>
  <si>
    <t>Example Course 3</t>
  </si>
  <si>
    <t>Example Course 1</t>
  </si>
  <si>
    <t>Example Course 4</t>
  </si>
  <si>
    <t>Example Course 5</t>
  </si>
  <si>
    <t>Interdisciplinary Specialization</t>
  </si>
  <si>
    <t>Example Course 6</t>
  </si>
  <si>
    <t>= Range for valid entries</t>
  </si>
  <si>
    <t>University of Passau</t>
  </si>
  <si>
    <t>Total</t>
  </si>
  <si>
    <t>Total course ECTS in Passau:</t>
  </si>
  <si>
    <t>Total course ECTS in Turku:</t>
  </si>
  <si>
    <t>At least 40 ECTS in courses at each university required:</t>
  </si>
  <si>
    <t>Date / Signature Student</t>
  </si>
  <si>
    <t>The student declares that she/he will follow the herein described study plan during her/his participation in the double degree program:</t>
  </si>
  <si>
    <t>The study plan has been approved by the Board of the double degree program:</t>
  </si>
  <si>
    <t>Date / Signature Board</t>
  </si>
  <si>
    <t>Example Course 7</t>
  </si>
  <si>
    <t>Courses &amp; Theses</t>
  </si>
  <si>
    <t>(not creditable)</t>
  </si>
  <si>
    <t>Example Course 8</t>
  </si>
  <si>
    <t>Information Systems (Grundlagen)</t>
  </si>
  <si>
    <t>Information Systems (Vertiefung)</t>
  </si>
  <si>
    <t>Example Course 9</t>
  </si>
  <si>
    <t>Example Course 10</t>
  </si>
  <si>
    <t>Master Information Systems (Wirtschaftsinformatik)</t>
  </si>
  <si>
    <t>TJSE18</t>
  </si>
  <si>
    <t>No.</t>
  </si>
  <si>
    <t>TJS6</t>
  </si>
  <si>
    <t>Wirtschaftswissenschaftliche Fakultät</t>
  </si>
  <si>
    <t>Wirtschaftsinformatik (WINF)</t>
  </si>
  <si>
    <t>Doppelmasterprogramm</t>
  </si>
  <si>
    <t>Digital Enterprise Management (DEMA)</t>
  </si>
  <si>
    <t>- Auszug aus dem Study Plan -</t>
  </si>
  <si>
    <t>Name</t>
  </si>
  <si>
    <t>Mustermann</t>
  </si>
  <si>
    <t>Email-Adresse</t>
  </si>
  <si>
    <t>max.mustermann@yahoo.de</t>
  </si>
  <si>
    <t>Matrikelnummer</t>
  </si>
  <si>
    <t>Vorname</t>
  </si>
  <si>
    <t>Max</t>
  </si>
  <si>
    <t>Mobilnummer</t>
  </si>
  <si>
    <t>01795 9595595</t>
  </si>
  <si>
    <r>
      <t xml:space="preserve">Semester </t>
    </r>
    <r>
      <rPr>
        <sz val="9"/>
        <color indexed="8"/>
        <rFont val="Calibri"/>
        <family val="2"/>
      </rPr>
      <t>(z. B. WS 2018/19)</t>
    </r>
  </si>
  <si>
    <t>WS 2018/19</t>
  </si>
  <si>
    <r>
      <t>Vor dem Auslandsaufenthalt</t>
    </r>
    <r>
      <rPr>
        <b/>
        <i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(vom Lehrstuhl/Studierenden auszufüllen)</t>
    </r>
  </si>
  <si>
    <r>
      <t xml:space="preserve">Nach dem Auslandsaufenthalt </t>
    </r>
    <r>
      <rPr>
        <i/>
        <sz val="10"/>
        <color indexed="8"/>
        <rFont val="Calibri"/>
        <family val="2"/>
      </rPr>
      <t xml:space="preserve"> (vom Dekanat auszufüllen)</t>
    </r>
  </si>
  <si>
    <t>Die Anerkennung erfolgt durch Lst. für WI mit Schwerpunkt Internet- und Telekommunikationswirtschaft (Prof. Krämer)</t>
  </si>
  <si>
    <r>
      <t xml:space="preserve"> x=1+3(N</t>
    </r>
    <r>
      <rPr>
        <i/>
        <vertAlign val="subscript"/>
        <sz val="10"/>
        <color indexed="8"/>
        <rFont val="Calibri"/>
        <family val="2"/>
      </rPr>
      <t>max</t>
    </r>
    <r>
      <rPr>
        <i/>
        <sz val="10"/>
        <color indexed="8"/>
        <rFont val="Calibri"/>
        <family val="2"/>
      </rPr>
      <t>-N</t>
    </r>
    <r>
      <rPr>
        <i/>
        <vertAlign val="subscript"/>
        <sz val="10"/>
        <color indexed="8"/>
        <rFont val="Calibri"/>
        <family val="2"/>
      </rPr>
      <t>d</t>
    </r>
    <r>
      <rPr>
        <i/>
        <sz val="10"/>
        <color indexed="8"/>
        <rFont val="Calibri"/>
        <family val="2"/>
      </rPr>
      <t>)/(N</t>
    </r>
    <r>
      <rPr>
        <i/>
        <vertAlign val="subscript"/>
        <sz val="10"/>
        <color indexed="8"/>
        <rFont val="Calibri"/>
        <family val="2"/>
      </rPr>
      <t>max</t>
    </r>
    <r>
      <rPr>
        <i/>
        <sz val="10"/>
        <color indexed="8"/>
        <rFont val="Calibri"/>
        <family val="2"/>
      </rPr>
      <t>-N</t>
    </r>
    <r>
      <rPr>
        <i/>
        <vertAlign val="subscript"/>
        <sz val="10"/>
        <color indexed="8"/>
        <rFont val="Calibri"/>
        <family val="2"/>
      </rPr>
      <t>min</t>
    </r>
    <r>
      <rPr>
        <i/>
        <sz val="10"/>
        <color indexed="8"/>
        <rFont val="Calibri"/>
        <family val="2"/>
      </rPr>
      <t>)</t>
    </r>
  </si>
  <si>
    <t>Kurs an der Universität Turku</t>
  </si>
  <si>
    <t>Anerkennung als</t>
  </si>
  <si>
    <t>Note in Turku</t>
  </si>
  <si>
    <t>Note in Passau</t>
  </si>
  <si>
    <t>Passau, den</t>
  </si>
  <si>
    <t>_________________</t>
  </si>
  <si>
    <t xml:space="preserve"> Passau, den</t>
  </si>
  <si>
    <t>______________</t>
  </si>
  <si>
    <t>__________________________</t>
  </si>
  <si>
    <t>___________________________________</t>
  </si>
  <si>
    <t>Anzahl ECTS</t>
  </si>
  <si>
    <t>Stempel</t>
  </si>
  <si>
    <t>Kursnummer</t>
  </si>
  <si>
    <t>Prof. Dr. Jan Krämer</t>
  </si>
  <si>
    <t>(blank)</t>
  </si>
  <si>
    <t>(Multiple Items)</t>
  </si>
  <si>
    <t>Master's Thesis (Turku)</t>
  </si>
  <si>
    <t>Thesis &amp; Seminar</t>
  </si>
  <si>
    <t>Module Group A (Methods)</t>
  </si>
  <si>
    <t>Module Group B (Major)</t>
  </si>
  <si>
    <t>Module Group B (Minor)</t>
  </si>
  <si>
    <t>Master's Thesis (MWI Passau)</t>
  </si>
  <si>
    <t>Master's Thesis (MBA Passau)</t>
  </si>
  <si>
    <t>Seminar Thesis (MBA Passau)</t>
  </si>
  <si>
    <t>Example Course 11</t>
  </si>
  <si>
    <t>Example Course 12</t>
  </si>
  <si>
    <t>Example Course 13</t>
  </si>
  <si>
    <t>Example Course 14</t>
  </si>
  <si>
    <t>Example Course 15</t>
  </si>
  <si>
    <t>Module Group C (Language)</t>
  </si>
  <si>
    <t>Interdisziplinäre Vertiefung</t>
  </si>
  <si>
    <t>Wirtschaftsinformatik</t>
  </si>
  <si>
    <t>Methoden</t>
  </si>
  <si>
    <t>Wirtschaftswiss. Grundlagen</t>
  </si>
  <si>
    <t>Seminar Thesis (MWI Passau)</t>
  </si>
  <si>
    <t>Enable macros and click "Refresh" 
(each time you changed sth. in the table!)</t>
  </si>
  <si>
    <r>
      <t>Fill in desired courses</t>
    </r>
    <r>
      <rPr>
        <sz val="16"/>
        <color indexed="8"/>
        <rFont val="Calibri"/>
        <family val="2"/>
      </rPr>
      <t xml:space="preserve">
</t>
    </r>
    <r>
      <rPr>
        <b/>
        <sz val="16"/>
        <color theme="1"/>
        <rFont val="Calibri"/>
        <family val="2"/>
        <scheme val="minor"/>
      </rPr>
      <t>and select appropriate study area at each university according to your study programme</t>
    </r>
  </si>
  <si>
    <t>TJSE20</t>
  </si>
  <si>
    <t>Mobile phone number:</t>
  </si>
  <si>
    <t>First Name:</t>
  </si>
  <si>
    <t>Last Name:</t>
  </si>
  <si>
    <t>Student No.</t>
  </si>
  <si>
    <t>Home University:</t>
  </si>
  <si>
    <r>
      <t xml:space="preserve">Study Plan </t>
    </r>
    <r>
      <rPr>
        <sz val="22"/>
        <color indexed="8"/>
        <rFont val="Calibri"/>
        <family val="2"/>
      </rPr>
      <t xml:space="preserve">
for DEMA Double Degree Master's Programme between University of Passau and University of Turku</t>
    </r>
  </si>
  <si>
    <t>Home university degree programme: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</si>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</sst>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22"/>
      <color indexed="8"/>
      <name val="Calibri"/>
      <family val="2"/>
    </font>
    <font>
      <sz val="16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i/>
      <vertAlign val="subscript"/>
      <sz val="10"/>
      <color indexed="8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0" tint="-0.34998626667073579"/>
      <name val="Calibri (Textkörper)"/>
    </font>
    <font>
      <b/>
      <sz val="22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ck">
        <color rgb="FF808080"/>
      </right>
      <top style="medium">
        <color indexed="64"/>
      </top>
      <bottom/>
      <diagonal/>
    </border>
    <border>
      <left/>
      <right style="thick">
        <color rgb="FF808080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9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indent="2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quotePrefix="1"/>
    <xf numFmtId="0" fontId="1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/>
    <xf numFmtId="0" fontId="14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4" borderId="3" xfId="0" applyFont="1" applyFill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8" fillId="5" borderId="37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0" fillId="5" borderId="7" xfId="0" applyFill="1" applyBorder="1"/>
    <xf numFmtId="0" fontId="0" fillId="5" borderId="8" xfId="0" applyFill="1" applyBorder="1"/>
    <xf numFmtId="0" fontId="17" fillId="5" borderId="6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17" fillId="5" borderId="38" xfId="0" applyFont="1" applyFill="1" applyBorder="1" applyAlignment="1">
      <alignment vertical="center"/>
    </xf>
    <xf numFmtId="0" fontId="0" fillId="5" borderId="2" xfId="0" applyFill="1" applyBorder="1"/>
    <xf numFmtId="0" fontId="0" fillId="5" borderId="9" xfId="0" applyFill="1" applyBorder="1"/>
    <xf numFmtId="0" fontId="0" fillId="5" borderId="0" xfId="0" applyFill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18" fillId="4" borderId="12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164" fontId="17" fillId="0" borderId="14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17" xfId="0" applyBorder="1"/>
    <xf numFmtId="0" fontId="0" fillId="0" borderId="4" xfId="0" applyBorder="1"/>
    <xf numFmtId="0" fontId="0" fillId="0" borderId="12" xfId="0" applyBorder="1"/>
    <xf numFmtId="0" fontId="19" fillId="3" borderId="3" xfId="0" applyFont="1" applyFill="1" applyBorder="1"/>
    <xf numFmtId="0" fontId="19" fillId="3" borderId="4" xfId="0" applyFont="1" applyFill="1" applyBorder="1"/>
    <xf numFmtId="0" fontId="18" fillId="4" borderId="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64" fontId="0" fillId="0" borderId="19" xfId="0" applyNumberFormat="1" applyBorder="1" applyAlignment="1">
      <alignment horizontal="left"/>
    </xf>
    <xf numFmtId="164" fontId="0" fillId="0" borderId="20" xfId="0" applyNumberFormat="1" applyBorder="1" applyAlignment="1">
      <alignment horizontal="left"/>
    </xf>
    <xf numFmtId="164" fontId="0" fillId="0" borderId="21" xfId="0" applyNumberFormat="1" applyBorder="1" applyAlignment="1">
      <alignment horizontal="left"/>
    </xf>
    <xf numFmtId="0" fontId="18" fillId="4" borderId="29" xfId="0" applyFont="1" applyFill="1" applyBorder="1" applyAlignment="1">
      <alignment vertical="center"/>
    </xf>
    <xf numFmtId="0" fontId="17" fillId="0" borderId="3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7" fillId="4" borderId="5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164" fontId="0" fillId="0" borderId="25" xfId="0" applyNumberFormat="1" applyBorder="1" applyAlignment="1">
      <alignment horizontal="left"/>
    </xf>
    <xf numFmtId="164" fontId="0" fillId="0" borderId="21" xfId="0" applyNumberFormat="1" applyBorder="1" applyAlignment="1">
      <alignment horizontal="left"/>
    </xf>
    <xf numFmtId="164" fontId="0" fillId="0" borderId="26" xfId="0" applyNumberFormat="1" applyBorder="1" applyAlignment="1">
      <alignment horizontal="left"/>
    </xf>
    <xf numFmtId="164" fontId="0" fillId="0" borderId="20" xfId="0" applyNumberFormat="1" applyBorder="1" applyAlignment="1">
      <alignment horizontal="left"/>
    </xf>
    <xf numFmtId="164" fontId="17" fillId="0" borderId="27" xfId="0" applyNumberFormat="1" applyFont="1" applyBorder="1" applyAlignment="1">
      <alignment horizontal="left" vertical="center"/>
    </xf>
    <xf numFmtId="164" fontId="17" fillId="0" borderId="28" xfId="0" applyNumberFormat="1" applyFont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164" fontId="17" fillId="0" borderId="31" xfId="0" applyNumberFormat="1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8" fillId="5" borderId="7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</cellXfs>
  <cellStyles count="1">
    <cellStyle name="Standard" xfId="0" builtinId="0"/>
  </cellStyles>
  <dxfs count="37">
    <dxf>
      <font>
        <b val="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 tint="-0.14999847407452621"/>
        </patternFill>
      </fill>
    </dxf>
    <dxf>
      <font>
        <b val="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fill>
        <patternFill patternType="none">
          <bgColor indexed="65"/>
        </patternFill>
      </fill>
    </dxf>
    <dxf>
      <protection locked="0" hidden="0"/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10</xdr:row>
      <xdr:rowOff>101600</xdr:rowOff>
    </xdr:from>
    <xdr:to>
      <xdr:col>13</xdr:col>
      <xdr:colOff>0</xdr:colOff>
      <xdr:row>10</xdr:row>
      <xdr:rowOff>711200</xdr:rowOff>
    </xdr:to>
    <xdr:sp macro="[0]!refresh" textlink="">
      <xdr:nvSpPr>
        <xdr:cNvPr id="2" name="Rounded Rectangle 1">
          <a:extLst>
            <a:ext uri="{FF2B5EF4-FFF2-40B4-BE49-F238E27FC236}">
              <a16:creationId xmlns:a16="http://schemas.microsoft.com/office/drawing/2014/main" id="{FA41CD21-B996-B141-950B-AB388430191B}"/>
            </a:ext>
          </a:extLst>
        </xdr:cNvPr>
        <xdr:cNvSpPr/>
      </xdr:nvSpPr>
      <xdr:spPr>
        <a:xfrm>
          <a:off x="15963900" y="2298700"/>
          <a:ext cx="1320800" cy="609600"/>
        </a:xfrm>
        <a:prstGeom prst="round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Refresh</a:t>
          </a:r>
        </a:p>
      </xdr:txBody>
    </xdr:sp>
    <xdr:clientData/>
  </xdr:twoCellAnchor>
  <xdr:twoCellAnchor>
    <xdr:from>
      <xdr:col>0</xdr:col>
      <xdr:colOff>215900</xdr:colOff>
      <xdr:row>10</xdr:row>
      <xdr:rowOff>76200</xdr:rowOff>
    </xdr:from>
    <xdr:to>
      <xdr:col>0</xdr:col>
      <xdr:colOff>673100</xdr:colOff>
      <xdr:row>10</xdr:row>
      <xdr:rowOff>546100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CA961A4-9379-D941-B9EA-266156EC397C}"/>
            </a:ext>
          </a:extLst>
        </xdr:cNvPr>
        <xdr:cNvSpPr>
          <a:spLocks noChangeAspect="1"/>
        </xdr:cNvSpPr>
      </xdr:nvSpPr>
      <xdr:spPr>
        <a:xfrm>
          <a:off x="215900" y="2273300"/>
          <a:ext cx="457200" cy="469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1</a:t>
          </a:r>
        </a:p>
      </xdr:txBody>
    </xdr:sp>
    <xdr:clientData/>
  </xdr:twoCellAnchor>
  <xdr:twoCellAnchor>
    <xdr:from>
      <xdr:col>6</xdr:col>
      <xdr:colOff>76200</xdr:colOff>
      <xdr:row>10</xdr:row>
      <xdr:rowOff>38100</xdr:rowOff>
    </xdr:from>
    <xdr:to>
      <xdr:col>6</xdr:col>
      <xdr:colOff>533400</xdr:colOff>
      <xdr:row>10</xdr:row>
      <xdr:rowOff>533400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957BF10-5F77-1F41-9AAC-13CC4A1660DF}"/>
            </a:ext>
          </a:extLst>
        </xdr:cNvPr>
        <xdr:cNvSpPr>
          <a:spLocks noChangeAspect="1"/>
        </xdr:cNvSpPr>
      </xdr:nvSpPr>
      <xdr:spPr>
        <a:xfrm>
          <a:off x="9105900" y="2235200"/>
          <a:ext cx="457200" cy="495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25400</xdr:rowOff>
    </xdr:from>
    <xdr:to>
      <xdr:col>11</xdr:col>
      <xdr:colOff>774700</xdr:colOff>
      <xdr:row>3</xdr:row>
      <xdr:rowOff>38100</xdr:rowOff>
    </xdr:to>
    <xdr:pic>
      <xdr:nvPicPr>
        <xdr:cNvPr id="3128" name="Grafik 2">
          <a:extLst>
            <a:ext uri="{FF2B5EF4-FFF2-40B4-BE49-F238E27FC236}">
              <a16:creationId xmlns:a16="http://schemas.microsoft.com/office/drawing/2014/main" id="{5EB67CF2-B162-9044-81BC-3DD91D18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1800" y="25400"/>
          <a:ext cx="1816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 Krämer" refreshedDate="45789.717864467595" createdVersion="4" refreshedVersion="8" minRefreshableVersion="3" recordCount="31" xr:uid="{5DD6885D-2DC0-0D49-B05F-6C138D5AF05A}">
  <cacheSource type="worksheet">
    <worksheetSource name="Table2"/>
  </cacheSource>
  <cacheFields count="6">
    <cacheField name="Course" numFmtId="0">
      <sharedItems containsBlank="1" count="91">
        <s v="Example Course 1"/>
        <s v="Example Course 2"/>
        <s v="Example Course 3"/>
        <s v="Example Course 4"/>
        <s v="Example Course 5"/>
        <s v="Example Course 6"/>
        <s v="Example Course 7"/>
        <s v="Example Course 8"/>
        <s v="Example Course 9"/>
        <s v="Example Course 10"/>
        <m/>
        <s v="Example Course 11"/>
        <s v="Example Course 12"/>
        <s v="Example Course 13"/>
        <s v="Example Course 14"/>
        <s v="Example Course 15"/>
        <s v="Seminar Thesis (MWI Passau)"/>
        <s v="Master's Thesis (MWI Passau)"/>
        <s v="Master's Thesis (MBA Passau)"/>
        <s v="Seminar Thesis (MBA Passau)"/>
        <s v="Master's Thesis (Turku)"/>
        <s v="Master's Thesis (Passau)" u="1"/>
        <s v="Seminar Thesis" u="1"/>
        <s v="Master's Thesis" u="1"/>
        <s v="Example Course 30" u="1"/>
        <s v="Example Course 28" u="1"/>
        <s v="IT Management" u="1"/>
        <s v="Example Course 27" u="1"/>
        <s v="test" u="1"/>
        <s v="IT Security" u="1"/>
        <s v="Course 2" u="1"/>
        <s v="c4" u="1"/>
        <s v="IT-Management" u="1"/>
        <s v="Electronic Markets" u="1"/>
        <s v="Course 5" u="1"/>
        <s v="Course 8" u="1"/>
        <s v="Example Course 26" u="1"/>
        <s v="Example Course 25" u="1"/>
        <s v="c3" u="1"/>
        <s v="Thesis" u="1"/>
        <s v="Testt" u="1"/>
        <s v="Example Course 24" u="1"/>
        <s v="asd" u="1"/>
        <s v="Example Course" u="1"/>
        <s v="Example Course 38" u="1"/>
        <s v="Example Course 23" u="1"/>
        <s v="c2" u="1"/>
        <s v="English for Work" u="1"/>
        <s v="a" u="1"/>
        <s v="Data Anal" u="1"/>
        <s v="Course 3" u="1"/>
        <s v="Example Course 37" u="1"/>
        <s v="Example Course 22" u="1"/>
        <s v="Course 6" u="1"/>
        <s v="Course 9" u="1"/>
        <s v="Example Course 36" u="1"/>
        <s v="Example Course 21" u="1"/>
        <s v="C1" u="1"/>
        <s v="Example Course 19" u="1"/>
        <s v="Example Course 35" u="1"/>
        <s v="Beispiel" u="1"/>
        <s v="Example Course 20" u="1"/>
        <s v="English for Business" u="1"/>
        <s v="Example Course 18" u="1"/>
        <s v="h" u="1"/>
        <s v="c7" u="1"/>
        <s v="Example Course 34" u="1"/>
        <s v="Data Analytics" u="1"/>
        <s v="course 18" u="1"/>
        <s v="Example Course 17" u="1"/>
        <s v="Course 17" u="1"/>
        <s v="Course 16" u="1"/>
        <s v="Course 1" u="1"/>
        <s v="Example Course 33" u="1"/>
        <s v="Course 15" u="1"/>
        <s v="Course 14" u="1"/>
        <s v="Course 4" u="1"/>
        <s v="Example Course 16" u="1"/>
        <s v="Course 13" u="1"/>
        <s v="c6" u="1"/>
        <s v="Course 7" u="1"/>
        <s v="Course 12" u="1"/>
        <s v=" " u="1"/>
        <s v="Example Course 32" u="1"/>
        <s v="Course 11" u="1"/>
        <s v="Course 10" u="1"/>
        <s v="test 5" u="1"/>
        <s v="Example Course 31" u="1"/>
        <s v="Example Course 29" u="1"/>
        <s v="New Course" u="1"/>
        <s v="c5" u="1"/>
      </sharedItems>
    </cacheField>
    <cacheField name="No." numFmtId="0">
      <sharedItems containsBlank="1" containsMixedTypes="1" containsNumber="1" containsInteger="1" minValue="12312" maxValue="1235342"/>
    </cacheField>
    <cacheField name="Location" numFmtId="0">
      <sharedItems containsBlank="1" count="5">
        <s v="P"/>
        <s v="T"/>
        <m/>
        <s v="Turku" u="1"/>
        <s v="s" u="1"/>
      </sharedItems>
    </cacheField>
    <cacheField name="ECTS" numFmtId="0">
      <sharedItems containsString="0" containsBlank="1" containsNumber="1" containsInteger="1" minValue="1" maxValue="30"/>
    </cacheField>
    <cacheField name="Turku" numFmtId="0">
      <sharedItems containsBlank="1" count="10">
        <s v="Information Systems"/>
        <s v="Optional studies"/>
        <m/>
        <s v="(not creditable)" u="1"/>
        <s v="IS" u="1"/>
        <s v="Minor studies" u="1"/>
        <s v="Language" u="1"/>
        <s v="Methods" u="1"/>
        <s v="Business" u="1"/>
        <s v="Language and communication studies" u="1"/>
      </sharedItems>
    </cacheField>
    <cacheField name="Passau" numFmtId="0">
      <sharedItems containsBlank="1" count="23">
        <s v="Methoden"/>
        <s v="Wirtschaftsinformatik"/>
        <s v="(not creditable)"/>
        <s v="Methods"/>
        <s v="Interdisziplinäre Vertiefung"/>
        <s v="Wirtschaftswiss. Grundlagen"/>
        <m/>
        <s v="Module Group A (Methods)"/>
        <s v="Module Group B (Major)"/>
        <s v="Module Group B (Minor)"/>
        <s v="Module Group C (Language)"/>
        <s v="Thesis &amp; Seminar"/>
        <s v="Thesis"/>
        <s v="Wirtschaftswissenschaftliche Grundlagen" u="1"/>
        <s v="Information Systems" u="1"/>
        <s v="Information Systems (Grundlagen)" u="1"/>
        <s v="Interdisciplinary Specialization" u="1"/>
        <s v="Information Systems (Vertiefung)" u="1"/>
        <s v="Interdisciplinary Specialization2" u="1"/>
        <s v="N/A" u="1"/>
        <s v="Business Administration and Economics" u="1"/>
        <s v="IS" u="1"/>
        <s v="Busines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n v="283002"/>
    <x v="0"/>
    <n v="10"/>
    <x v="0"/>
    <x v="0"/>
  </r>
  <r>
    <x v="1"/>
    <n v="283001"/>
    <x v="0"/>
    <n v="5"/>
    <x v="0"/>
    <x v="1"/>
  </r>
  <r>
    <x v="2"/>
    <s v="TJSE18"/>
    <x v="1"/>
    <n v="5"/>
    <x v="0"/>
    <x v="2"/>
  </r>
  <r>
    <x v="3"/>
    <n v="283006"/>
    <x v="0"/>
    <n v="5"/>
    <x v="0"/>
    <x v="1"/>
  </r>
  <r>
    <x v="4"/>
    <s v="TJS6"/>
    <x v="1"/>
    <n v="7"/>
    <x v="1"/>
    <x v="3"/>
  </r>
  <r>
    <x v="5"/>
    <n v="266180"/>
    <x v="0"/>
    <n v="1"/>
    <x v="1"/>
    <x v="4"/>
  </r>
  <r>
    <x v="6"/>
    <n v="405390"/>
    <x v="0"/>
    <n v="2"/>
    <x v="1"/>
    <x v="4"/>
  </r>
  <r>
    <x v="7"/>
    <n v="1234567"/>
    <x v="0"/>
    <n v="3"/>
    <x v="0"/>
    <x v="2"/>
  </r>
  <r>
    <x v="8"/>
    <n v="1234523"/>
    <x v="0"/>
    <n v="5"/>
    <x v="0"/>
    <x v="5"/>
  </r>
  <r>
    <x v="9"/>
    <n v="1235342"/>
    <x v="0"/>
    <n v="5"/>
    <x v="0"/>
    <x v="5"/>
  </r>
  <r>
    <x v="10"/>
    <m/>
    <x v="2"/>
    <m/>
    <x v="2"/>
    <x v="6"/>
  </r>
  <r>
    <x v="11"/>
    <n v="123123"/>
    <x v="0"/>
    <n v="5"/>
    <x v="0"/>
    <x v="7"/>
  </r>
  <r>
    <x v="12"/>
    <n v="12321"/>
    <x v="0"/>
    <n v="5"/>
    <x v="0"/>
    <x v="8"/>
  </r>
  <r>
    <x v="13"/>
    <n v="12321"/>
    <x v="0"/>
    <n v="5"/>
    <x v="1"/>
    <x v="9"/>
  </r>
  <r>
    <x v="14"/>
    <n v="12312"/>
    <x v="0"/>
    <n v="5"/>
    <x v="1"/>
    <x v="10"/>
  </r>
  <r>
    <x v="15"/>
    <n v="12423"/>
    <x v="1"/>
    <n v="10"/>
    <x v="1"/>
    <x v="7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0"/>
    <m/>
    <x v="2"/>
    <m/>
    <x v="2"/>
    <x v="6"/>
  </r>
  <r>
    <x v="16"/>
    <m/>
    <x v="0"/>
    <n v="7"/>
    <x v="2"/>
    <x v="11"/>
  </r>
  <r>
    <x v="17"/>
    <m/>
    <x v="0"/>
    <n v="20"/>
    <x v="2"/>
    <x v="11"/>
  </r>
  <r>
    <x v="18"/>
    <m/>
    <x v="0"/>
    <n v="23"/>
    <x v="2"/>
    <x v="12"/>
  </r>
  <r>
    <x v="19"/>
    <m/>
    <x v="0"/>
    <n v="7"/>
    <x v="2"/>
    <x v="8"/>
  </r>
  <r>
    <x v="20"/>
    <m/>
    <x v="1"/>
    <n v="30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57077-A540-DA42-BDC2-3B923C4AE9F8}" name="Passau degree" cacheId="1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4" indent="0" outline="1" outlineData="1" multipleFieldFilters="0" rowHeaderCaption="Courses &amp; Theses">
  <location ref="H13:I50" firstHeaderRow="1" firstDataRow="1" firstDataCol="1"/>
  <pivotFields count="6">
    <pivotField axis="axisRow" showAll="0">
      <items count="92">
        <item m="1" x="57"/>
        <item m="1" x="46"/>
        <item m="1" x="38"/>
        <item m="1" x="31"/>
        <item m="1" x="90"/>
        <item m="1" x="79"/>
        <item m="1" x="65"/>
        <item x="10"/>
        <item m="1" x="26"/>
        <item m="1" x="29"/>
        <item m="1" x="47"/>
        <item m="1" x="67"/>
        <item m="1" x="53"/>
        <item m="1" x="80"/>
        <item m="1" x="35"/>
        <item m="1" x="89"/>
        <item m="1" x="33"/>
        <item m="1" x="48"/>
        <item m="1" x="39"/>
        <item m="1" x="42"/>
        <item m="1" x="82"/>
        <item m="1" x="22"/>
        <item m="1" x="23"/>
        <item m="1" x="72"/>
        <item m="1" x="30"/>
        <item m="1" x="50"/>
        <item m="1" x="76"/>
        <item m="1" x="34"/>
        <item m="1" x="54"/>
        <item m="1" x="85"/>
        <item m="1" x="84"/>
        <item m="1" x="81"/>
        <item m="1" x="78"/>
        <item m="1" x="75"/>
        <item m="1" x="74"/>
        <item m="1" x="71"/>
        <item m="1" x="70"/>
        <item m="1" x="68"/>
        <item m="1" x="49"/>
        <item m="1" x="32"/>
        <item m="1" x="62"/>
        <item m="1" x="43"/>
        <item x="1"/>
        <item x="2"/>
        <item x="0"/>
        <item x="3"/>
        <item x="4"/>
        <item x="5"/>
        <item m="1" x="86"/>
        <item x="6"/>
        <item x="7"/>
        <item x="8"/>
        <item x="9"/>
        <item x="11"/>
        <item x="12"/>
        <item x="13"/>
        <item x="14"/>
        <item x="15"/>
        <item m="1" x="77"/>
        <item m="1" x="69"/>
        <item m="1" x="63"/>
        <item m="1" x="58"/>
        <item m="1" x="61"/>
        <item m="1" x="56"/>
        <item m="1" x="52"/>
        <item m="1" x="45"/>
        <item m="1" x="41"/>
        <item m="1" x="37"/>
        <item m="1" x="36"/>
        <item m="1" x="27"/>
        <item m="1" x="25"/>
        <item m="1" x="88"/>
        <item m="1" x="24"/>
        <item m="1" x="87"/>
        <item m="1" x="83"/>
        <item m="1" x="73"/>
        <item m="1" x="66"/>
        <item m="1" x="59"/>
        <item m="1" x="55"/>
        <item m="1" x="51"/>
        <item m="1" x="44"/>
        <item m="1" x="60"/>
        <item m="1" x="40"/>
        <item m="1" x="28"/>
        <item m="1" x="64"/>
        <item m="1" x="21"/>
        <item x="20"/>
        <item x="17"/>
        <item x="18"/>
        <item x="19"/>
        <item x="16"/>
        <item t="default"/>
      </items>
    </pivotField>
    <pivotField subtotalTop="0" showAll="0" defaultSubtotal="0"/>
    <pivotField axis="axisRow" showAll="0">
      <items count="6">
        <item x="0"/>
        <item x="1"/>
        <item x="2"/>
        <item m="1" x="4"/>
        <item m="1" x="3"/>
        <item t="default"/>
      </items>
    </pivotField>
    <pivotField dataField="1" showAll="0"/>
    <pivotField showAll="0"/>
    <pivotField axis="axisRow" showAll="0" sortType="ascending">
      <items count="24">
        <item h="1" x="2"/>
        <item m="1" x="22"/>
        <item m="1" x="20"/>
        <item m="1" x="14"/>
        <item m="1" x="15"/>
        <item m="1" x="17"/>
        <item m="1" x="16"/>
        <item m="1" x="18"/>
        <item x="4"/>
        <item m="1" x="21"/>
        <item x="0"/>
        <item x="3"/>
        <item x="7"/>
        <item x="8"/>
        <item x="9"/>
        <item x="10"/>
        <item h="1" m="1" x="19"/>
        <item x="12"/>
        <item x="11"/>
        <item x="1"/>
        <item h="1" x="5"/>
        <item m="1" x="13"/>
        <item h="1" x="6"/>
        <item t="default"/>
      </items>
    </pivotField>
  </pivotFields>
  <rowFields count="3">
    <field x="5"/>
    <field x="2"/>
    <field x="0"/>
  </rowFields>
  <rowItems count="37">
    <i>
      <x v="8"/>
    </i>
    <i r="1">
      <x/>
    </i>
    <i r="2">
      <x v="47"/>
    </i>
    <i r="2">
      <x v="49"/>
    </i>
    <i>
      <x v="10"/>
    </i>
    <i r="1">
      <x/>
    </i>
    <i r="2">
      <x v="44"/>
    </i>
    <i>
      <x v="11"/>
    </i>
    <i r="1">
      <x v="1"/>
    </i>
    <i r="2">
      <x v="46"/>
    </i>
    <i>
      <x v="12"/>
    </i>
    <i r="1">
      <x/>
    </i>
    <i r="2">
      <x v="53"/>
    </i>
    <i r="1">
      <x v="1"/>
    </i>
    <i r="2">
      <x v="57"/>
    </i>
    <i>
      <x v="13"/>
    </i>
    <i r="1">
      <x/>
    </i>
    <i r="2">
      <x v="54"/>
    </i>
    <i r="2">
      <x v="89"/>
    </i>
    <i>
      <x v="14"/>
    </i>
    <i r="1">
      <x/>
    </i>
    <i r="2">
      <x v="55"/>
    </i>
    <i>
      <x v="15"/>
    </i>
    <i r="1">
      <x/>
    </i>
    <i r="2">
      <x v="56"/>
    </i>
    <i>
      <x v="17"/>
    </i>
    <i r="1">
      <x/>
    </i>
    <i r="2">
      <x v="88"/>
    </i>
    <i>
      <x v="18"/>
    </i>
    <i r="1">
      <x/>
    </i>
    <i r="2">
      <x v="87"/>
    </i>
    <i r="2">
      <x v="90"/>
    </i>
    <i>
      <x v="19"/>
    </i>
    <i r="1">
      <x/>
    </i>
    <i r="2">
      <x v="42"/>
    </i>
    <i r="2">
      <x v="45"/>
    </i>
    <i t="grand">
      <x/>
    </i>
  </rowItems>
  <colItems count="1">
    <i/>
  </colItems>
  <dataFields count="1">
    <dataField name="Sum of ECTS" fld="3" baseField="0" baseItem="0"/>
  </dataFields>
  <formats count="2">
    <format dxfId="33">
      <pivotArea type="all" dataOnly="0" outline="0" collapsedLevelsAreSubtotals="1" fieldPosition="0"/>
    </format>
    <format dxfId="32">
      <pivotArea type="all" dataOnly="0" outline="0" collapsedLevelsAreSubtotals="1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0E6584-36E3-904E-9FDC-287EAE0BE68B}" name="Turku degree" cacheId="1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4" indent="0" outline="1" outlineData="1" multipleFieldFilters="0" rowHeaderCaption="Courses &amp; Theses">
  <location ref="K13:L36" firstHeaderRow="1" firstDataRow="1" firstDataCol="1"/>
  <pivotFields count="6">
    <pivotField axis="axisRow" showAll="0">
      <items count="92">
        <item m="1" x="57"/>
        <item m="1" x="46"/>
        <item m="1" x="38"/>
        <item m="1" x="31"/>
        <item m="1" x="90"/>
        <item m="1" x="79"/>
        <item m="1" x="65"/>
        <item x="10"/>
        <item m="1" x="26"/>
        <item m="1" x="29"/>
        <item m="1" x="47"/>
        <item m="1" x="67"/>
        <item m="1" x="53"/>
        <item m="1" x="80"/>
        <item m="1" x="35"/>
        <item m="1" x="89"/>
        <item m="1" x="33"/>
        <item m="1" x="48"/>
        <item m="1" x="39"/>
        <item m="1" x="42"/>
        <item m="1" x="82"/>
        <item m="1" x="22"/>
        <item m="1" x="23"/>
        <item m="1" x="72"/>
        <item m="1" x="30"/>
        <item m="1" x="50"/>
        <item m="1" x="76"/>
        <item m="1" x="34"/>
        <item m="1" x="54"/>
        <item m="1" x="85"/>
        <item m="1" x="84"/>
        <item m="1" x="81"/>
        <item m="1" x="78"/>
        <item m="1" x="75"/>
        <item m="1" x="74"/>
        <item m="1" x="71"/>
        <item m="1" x="70"/>
        <item m="1" x="68"/>
        <item m="1" x="49"/>
        <item m="1" x="32"/>
        <item m="1" x="62"/>
        <item m="1" x="43"/>
        <item x="1"/>
        <item x="2"/>
        <item x="0"/>
        <item x="3"/>
        <item x="4"/>
        <item x="5"/>
        <item m="1" x="86"/>
        <item x="6"/>
        <item x="7"/>
        <item x="8"/>
        <item x="9"/>
        <item x="11"/>
        <item x="12"/>
        <item x="13"/>
        <item x="14"/>
        <item x="15"/>
        <item m="1" x="77"/>
        <item m="1" x="69"/>
        <item m="1" x="63"/>
        <item m="1" x="58"/>
        <item m="1" x="61"/>
        <item m="1" x="56"/>
        <item m="1" x="52"/>
        <item m="1" x="45"/>
        <item m="1" x="41"/>
        <item m="1" x="37"/>
        <item m="1" x="36"/>
        <item m="1" x="27"/>
        <item m="1" x="25"/>
        <item m="1" x="88"/>
        <item m="1" x="24"/>
        <item m="1" x="87"/>
        <item m="1" x="83"/>
        <item m="1" x="73"/>
        <item m="1" x="66"/>
        <item m="1" x="59"/>
        <item m="1" x="55"/>
        <item m="1" x="51"/>
        <item m="1" x="44"/>
        <item m="1" x="60"/>
        <item m="1" x="40"/>
        <item m="1" x="28"/>
        <item m="1" x="64"/>
        <item m="1" x="21"/>
        <item x="20"/>
        <item x="17"/>
        <item x="18"/>
        <item x="19"/>
        <item x="16"/>
        <item t="default"/>
      </items>
    </pivotField>
    <pivotField subtotalTop="0" showAll="0" defaultSubtotal="0"/>
    <pivotField axis="axisRow" showAll="0">
      <items count="6">
        <item x="0"/>
        <item x="1"/>
        <item x="2"/>
        <item m="1" x="4"/>
        <item m="1" x="3"/>
        <item t="default"/>
      </items>
    </pivotField>
    <pivotField dataField="1" showAll="0"/>
    <pivotField axis="axisRow" showAll="0" sortType="ascending">
      <items count="11">
        <item h="1" m="1" x="3"/>
        <item m="1" x="8"/>
        <item x="0"/>
        <item m="1" x="4"/>
        <item m="1" x="6"/>
        <item m="1" x="9"/>
        <item m="1" x="7"/>
        <item m="1" x="5"/>
        <item x="1"/>
        <item h="1" x="2"/>
        <item t="default"/>
      </items>
    </pivotField>
    <pivotField showAll="0"/>
  </pivotFields>
  <rowFields count="3">
    <field x="4"/>
    <field x="2"/>
    <field x="0"/>
  </rowFields>
  <rowItems count="23">
    <i>
      <x v="2"/>
    </i>
    <i r="1">
      <x/>
    </i>
    <i r="2">
      <x v="42"/>
    </i>
    <i r="2">
      <x v="44"/>
    </i>
    <i r="2">
      <x v="45"/>
    </i>
    <i r="2">
      <x v="50"/>
    </i>
    <i r="2">
      <x v="51"/>
    </i>
    <i r="2">
      <x v="52"/>
    </i>
    <i r="2">
      <x v="53"/>
    </i>
    <i r="2">
      <x v="54"/>
    </i>
    <i r="1">
      <x v="1"/>
    </i>
    <i r="2">
      <x v="43"/>
    </i>
    <i r="2">
      <x v="86"/>
    </i>
    <i>
      <x v="8"/>
    </i>
    <i r="1">
      <x/>
    </i>
    <i r="2">
      <x v="47"/>
    </i>
    <i r="2">
      <x v="49"/>
    </i>
    <i r="2">
      <x v="55"/>
    </i>
    <i r="2">
      <x v="56"/>
    </i>
    <i r="1">
      <x v="1"/>
    </i>
    <i r="2">
      <x v="46"/>
    </i>
    <i r="2">
      <x v="57"/>
    </i>
    <i t="grand">
      <x/>
    </i>
  </rowItems>
  <colItems count="1">
    <i/>
  </colItems>
  <dataFields count="1">
    <dataField name="Sum of ECTS" fld="3" baseField="0" baseItem="0"/>
  </dataFields>
  <formats count="2">
    <format dxfId="35">
      <pivotArea type="all" dataOnly="0" outline="0" fieldPosition="0"/>
    </format>
    <format dxfId="34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F44524-3E9F-DD4F-B144-5860B68A8C67}" name="PivotTable1" cacheId="1" applyNumberFormats="0" applyBorderFormats="0" applyFontFormats="0" applyPatternFormats="0" applyAlignmentFormats="0" applyWidthHeightFormats="1" dataCaption="Werte" updatedVersion="8" minRefreshableVersion="3" showDrill="0" showDataTips="0" useAutoFormatting="1" rowGrandTotals="0" colGrandTotals="0" itemPrintTitles="1" createdVersion="4" indent="0" compact="0" compactData="0" multipleFieldFilters="0" rowHeaderCaption="Kurs an der Uni">
  <location ref="A3:C7" firstHeaderRow="1" firstDataRow="1" firstDataCol="2" rowPageCount="1" colPageCount="1"/>
  <pivotFields count="6">
    <pivotField name="Kurs an der Universität Turku" axis="axisRow" compact="0" outline="0" showAll="0" defaultSubtotal="0">
      <items count="91">
        <item m="1" x="82"/>
        <item m="1" x="48"/>
        <item m="1" x="42"/>
        <item m="1" x="57"/>
        <item m="1" x="46"/>
        <item m="1" x="38"/>
        <item m="1" x="31"/>
        <item m="1" x="90"/>
        <item m="1" x="79"/>
        <item m="1" x="65"/>
        <item m="1" x="72"/>
        <item m="1" x="85"/>
        <item m="1" x="84"/>
        <item m="1" x="81"/>
        <item m="1" x="78"/>
        <item m="1" x="75"/>
        <item m="1" x="74"/>
        <item m="1" x="71"/>
        <item m="1" x="70"/>
        <item m="1" x="68"/>
        <item m="1" x="30"/>
        <item m="1" x="50"/>
        <item m="1" x="76"/>
        <item m="1" x="34"/>
        <item m="1" x="53"/>
        <item m="1" x="80"/>
        <item m="1" x="35"/>
        <item m="1" x="54"/>
        <item m="1" x="49"/>
        <item m="1" x="67"/>
        <item m="1" x="33"/>
        <item m="1" x="62"/>
        <item m="1" x="47"/>
        <item m="1" x="43"/>
        <item x="0"/>
        <item x="9"/>
        <item x="11"/>
        <item x="12"/>
        <item x="13"/>
        <item x="14"/>
        <item x="15"/>
        <item m="1" x="77"/>
        <item m="1" x="69"/>
        <item m="1" x="63"/>
        <item m="1" x="58"/>
        <item x="1"/>
        <item m="1" x="61"/>
        <item m="1" x="56"/>
        <item m="1" x="52"/>
        <item m="1" x="45"/>
        <item m="1" x="41"/>
        <item m="1" x="37"/>
        <item m="1" x="36"/>
        <item m="1" x="27"/>
        <item m="1" x="25"/>
        <item m="1" x="88"/>
        <item x="2"/>
        <item m="1" x="24"/>
        <item m="1" x="87"/>
        <item m="1" x="83"/>
        <item m="1" x="73"/>
        <item m="1" x="66"/>
        <item m="1" x="59"/>
        <item m="1" x="55"/>
        <item m="1" x="51"/>
        <item m="1" x="44"/>
        <item x="3"/>
        <item x="4"/>
        <item x="5"/>
        <item x="6"/>
        <item x="7"/>
        <item x="8"/>
        <item m="1" x="26"/>
        <item m="1" x="29"/>
        <item m="1" x="32"/>
        <item m="1" x="23"/>
        <item m="1" x="89"/>
        <item m="1" x="22"/>
        <item m="1" x="86"/>
        <item m="1" x="39"/>
        <item x="10"/>
        <item m="1" x="60"/>
        <item m="1" x="40"/>
        <item m="1" x="28"/>
        <item m="1" x="64"/>
        <item m="1" x="21"/>
        <item x="20"/>
        <item x="17"/>
        <item x="18"/>
        <item x="19"/>
        <item x="16"/>
      </items>
    </pivotField>
    <pivotField compact="0" outline="0" showAll="0" defaultSubtotal="0"/>
    <pivotField name="Location" axis="axisPage" compact="0" outline="0" showAll="0" defaultSubtotal="0">
      <items count="5">
        <item h="1" sd="0" x="0"/>
        <item h="1" m="1" x="4"/>
        <item x="1"/>
        <item h="1" m="1" x="3"/>
        <item h="1" x="2"/>
      </items>
    </pivotField>
    <pivotField dataField="1" compact="0" outline="0" showAll="0" defaultSubtotal="0"/>
    <pivotField compact="0" outline="0" showAll="0" defaultSubtotal="0"/>
    <pivotField name="Anerkennung als" axis="axisRow" compact="0" outline="0" showAll="0" defaultSubtotal="0">
      <items count="23">
        <item x="2"/>
        <item m="1" x="22"/>
        <item m="1" x="20"/>
        <item m="1" x="14"/>
        <item m="1" x="15"/>
        <item m="1" x="17"/>
        <item m="1" x="16"/>
        <item m="1" x="21"/>
        <item x="3"/>
        <item m="1" x="19"/>
        <item x="12"/>
        <item x="6"/>
        <item x="11"/>
        <item m="1" x="18"/>
        <item x="0"/>
        <item x="1"/>
        <item x="4"/>
        <item m="1" x="13"/>
        <item x="7"/>
        <item x="8"/>
        <item x="9"/>
        <item x="10"/>
        <item x="5"/>
      </items>
    </pivotField>
  </pivotFields>
  <rowFields count="2">
    <field x="0"/>
    <field x="5"/>
  </rowFields>
  <rowItems count="4">
    <i>
      <x v="40"/>
      <x v="18"/>
    </i>
    <i>
      <x v="56"/>
      <x/>
    </i>
    <i>
      <x v="67"/>
      <x v="8"/>
    </i>
    <i>
      <x v="86"/>
      <x v="11"/>
    </i>
  </rowItems>
  <colItems count="1">
    <i/>
  </colItems>
  <pageFields count="1">
    <pageField fld="2" item="2" hier="0"/>
  </pageFields>
  <dataFields count="1">
    <dataField name="Anzahl ECTS" fld="3" baseField="0" baseItem="0"/>
  </dataFields>
  <formats count="12"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0" count="3">
            <x v="56"/>
            <x v="67"/>
            <x v="75"/>
          </reference>
        </references>
      </pivotArea>
    </format>
    <format dxfId="21">
      <pivotArea dataOnly="0" labelOnly="1" outline="0" axis="axisValues" fieldPosition="0"/>
    </format>
    <format dxfId="20">
      <pivotArea field="0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dataOnly="0" labelOnly="1" outline="0" axis="axisValues" fieldPosition="0"/>
    </format>
    <format dxfId="17">
      <pivotArea outline="0" fieldPosition="0"/>
    </format>
    <format dxfId="16">
      <pivotArea dataOnly="0" labelOnly="1" outline="0" fieldPosition="0">
        <references count="1">
          <reference field="0" count="3">
            <x v="56"/>
            <x v="67"/>
            <x v="75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56"/>
          </reference>
          <reference field="5" count="1">
            <x v="0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67"/>
          </reference>
          <reference field="5" count="1">
            <x v="8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75"/>
          </reference>
          <reference field="5" count="1">
            <x v="11"/>
          </reference>
        </references>
      </pivotArea>
    </format>
    <format dxfId="12">
      <pivotArea dataOnly="0" labelOnly="1" outline="0" fieldPosition="0">
        <references count="1">
          <reference field="0" count="3">
            <x v="56"/>
            <x v="67"/>
            <x v="75"/>
          </reference>
        </references>
      </pivotArea>
    </format>
  </formats>
  <pivotTableStyleInfo name="PivotStyleMedium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3972BD-F6A7-4245-BA76-3718CB788F8D}" name="PivotTable7" cacheId="1" applyNumberFormats="0" applyBorderFormats="0" applyFontFormats="0" applyPatternFormats="0" applyAlignmentFormats="0" applyWidthHeightFormats="1" dataCaption="Werte" updatedVersion="8" minRefreshableVersion="3" showDrill="0" showDataTips="0" useAutoFormatting="1" rowGrandTotals="0" colGrandTotals="0" itemPrintTitles="1" createdVersion="4" indent="0" compact="0" compactData="0" multipleFieldFilters="0" rowHeaderCaption="Kurs an der Uni">
  <location ref="A3:C6" firstHeaderRow="1" firstDataRow="1" firstDataCol="2" rowPageCount="1" colPageCount="1"/>
  <pivotFields count="6">
    <pivotField name="Kurs an der Universität Turku" axis="axisRow" compact="0" outline="0" showAll="0" defaultSubtotal="0">
      <items count="91">
        <item m="1" x="82"/>
        <item m="1" x="48"/>
        <item m="1" x="42"/>
        <item m="1" x="57"/>
        <item m="1" x="46"/>
        <item m="1" x="38"/>
        <item m="1" x="31"/>
        <item m="1" x="90"/>
        <item m="1" x="79"/>
        <item m="1" x="65"/>
        <item m="1" x="72"/>
        <item m="1" x="85"/>
        <item m="1" x="84"/>
        <item m="1" x="81"/>
        <item m="1" x="78"/>
        <item m="1" x="75"/>
        <item m="1" x="74"/>
        <item m="1" x="71"/>
        <item m="1" x="70"/>
        <item m="1" x="68"/>
        <item m="1" x="30"/>
        <item m="1" x="50"/>
        <item m="1" x="76"/>
        <item m="1" x="34"/>
        <item m="1" x="53"/>
        <item m="1" x="80"/>
        <item m="1" x="35"/>
        <item m="1" x="54"/>
        <item m="1" x="49"/>
        <item m="1" x="67"/>
        <item m="1" x="33"/>
        <item m="1" x="62"/>
        <item m="1" x="47"/>
        <item m="1" x="43"/>
        <item x="0"/>
        <item x="9"/>
        <item x="11"/>
        <item x="12"/>
        <item x="13"/>
        <item x="14"/>
        <item x="15"/>
        <item m="1" x="77"/>
        <item m="1" x="69"/>
        <item m="1" x="63"/>
        <item m="1" x="58"/>
        <item x="1"/>
        <item m="1" x="61"/>
        <item m="1" x="56"/>
        <item m="1" x="52"/>
        <item m="1" x="45"/>
        <item m="1" x="41"/>
        <item m="1" x="37"/>
        <item m="1" x="36"/>
        <item m="1" x="27"/>
        <item m="1" x="25"/>
        <item m="1" x="88"/>
        <item x="2"/>
        <item m="1" x="24"/>
        <item m="1" x="87"/>
        <item m="1" x="83"/>
        <item m="1" x="73"/>
        <item m="1" x="66"/>
        <item m="1" x="59"/>
        <item m="1" x="55"/>
        <item m="1" x="51"/>
        <item m="1" x="44"/>
        <item x="3"/>
        <item x="4"/>
        <item x="5"/>
        <item x="6"/>
        <item x="7"/>
        <item x="8"/>
        <item m="1" x="26"/>
        <item m="1" x="29"/>
        <item m="1" x="32"/>
        <item m="1" x="23"/>
        <item m="1" x="89"/>
        <item m="1" x="22"/>
        <item m="1" x="86"/>
        <item m="1" x="39"/>
        <item x="10"/>
        <item m="1" x="60"/>
        <item m="1" x="40"/>
        <item m="1" x="28"/>
        <item m="1" x="64"/>
        <item m="1" x="21"/>
        <item x="20"/>
        <item x="17"/>
        <item x="18"/>
        <item x="19"/>
        <item x="16"/>
      </items>
    </pivotField>
    <pivotField compact="0" outline="0" showAll="0" defaultSubtotal="0"/>
    <pivotField name="Location" axis="axisPage" compact="0" outline="0" showAll="0" defaultSubtotal="0">
      <items count="5">
        <item h="1" sd="0" x="0"/>
        <item h="1" m="1" x="4"/>
        <item x="1"/>
        <item h="1" m="1" x="3"/>
        <item h="1" x="2"/>
      </items>
    </pivotField>
    <pivotField dataField="1" compact="0" outline="0" showAll="0" defaultSubtotal="0"/>
    <pivotField compact="0" outline="0" showAll="0" defaultSubtotal="0"/>
    <pivotField name="Anerkennung als" axis="axisRow" compact="0" outline="0" showAll="0" defaultSubtotal="0">
      <items count="23">
        <item x="2"/>
        <item m="1" x="22"/>
        <item m="1" x="20"/>
        <item m="1" x="14"/>
        <item m="1" x="15"/>
        <item m="1" x="17"/>
        <item m="1" x="16"/>
        <item m="1" x="21"/>
        <item x="3"/>
        <item m="1" x="19"/>
        <item x="12"/>
        <item x="6"/>
        <item x="11"/>
        <item m="1" x="18"/>
        <item x="0"/>
        <item x="1"/>
        <item x="4"/>
        <item m="1" x="13"/>
        <item x="7"/>
        <item x="8"/>
        <item x="9"/>
        <item x="10"/>
        <item x="5"/>
      </items>
    </pivotField>
  </pivotFields>
  <rowFields count="2">
    <field x="0"/>
    <field x="5"/>
  </rowFields>
  <rowItems count="3">
    <i>
      <x v="40"/>
      <x v="18"/>
    </i>
    <i>
      <x v="56"/>
      <x/>
    </i>
    <i>
      <x v="67"/>
      <x v="8"/>
    </i>
  </rowItems>
  <colItems count="1">
    <i/>
  </colItems>
  <pageFields count="1">
    <pageField fld="2" hier="0"/>
  </pageFields>
  <dataFields count="1">
    <dataField name="Anzahl ECTS" fld="3" baseField="0" baseItem="0"/>
  </dataFields>
  <formats count="12"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0" count="3">
            <x v="56"/>
            <x v="67"/>
            <x v="75"/>
          </reference>
        </references>
      </pivotArea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field="5" type="button" dataOnly="0" labelOnly="1" outline="0" axis="axisRow" fieldPosition="1"/>
    </format>
    <format dxfId="6">
      <pivotArea dataOnly="0" labelOnly="1" outline="0" axis="axisValues" fieldPosition="0"/>
    </format>
    <format dxfId="5">
      <pivotArea outline="0" fieldPosition="0"/>
    </format>
    <format dxfId="4">
      <pivotArea dataOnly="0" labelOnly="1" outline="0" fieldPosition="0">
        <references count="1">
          <reference field="0" count="3">
            <x v="56"/>
            <x v="67"/>
            <x v="75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56"/>
          </reference>
          <reference field="5" count="1">
            <x v="0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67"/>
          </reference>
          <reference field="5" count="1">
            <x v="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75"/>
          </reference>
          <reference field="5" count="1">
            <x v="11"/>
          </reference>
        </references>
      </pivotArea>
    </format>
    <format dxfId="0">
      <pivotArea dataOnly="0" labelOnly="1" outline="0" fieldPosition="0">
        <references count="1">
          <reference field="0" count="3">
            <x v="56"/>
            <x v="67"/>
            <x v="75"/>
          </reference>
        </references>
      </pivotArea>
    </format>
  </formats>
  <pivotTableStyleInfo name="PivotStyleMedium8" showRowHeaders="1" showColHeaders="1" showRowStripes="0" showColStripes="0" showLastColumn="1"/>
  <filters count="1">
    <filter fld="0" type="captionNotContains" evalOrder="-1" id="13" stringValue1="Thesis">
      <autoFilter ref="A1">
        <filterColumn colId="0">
          <customFilters>
            <customFilter operator="notEqual" val="*Thesis*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B42753-DEC3-3E44-835C-25701B3FDDF9}" name="Table2" displayName="Table2" ref="A12:F43" totalsRowShown="0" headerRowDxfId="31" dataDxfId="30">
  <autoFilter ref="A12:F43" xr:uid="{1CF39C65-5B15-A246-AAEC-0145D2168A1A}"/>
  <tableColumns count="6">
    <tableColumn id="1" xr3:uid="{00000000-0010-0000-0100-000001000000}" name="Course" dataDxfId="29"/>
    <tableColumn id="6" xr3:uid="{00000000-0010-0000-0100-000006000000}" name="No." dataDxfId="28"/>
    <tableColumn id="2" xr3:uid="{00000000-0010-0000-0100-000002000000}" name="Location" dataDxfId="27"/>
    <tableColumn id="3" xr3:uid="{00000000-0010-0000-0100-000003000000}" name="ECTS" dataDxfId="26"/>
    <tableColumn id="4" xr3:uid="{00000000-0010-0000-0100-000004000000}" name="Turku" dataDxfId="25"/>
    <tableColumn id="5" xr3:uid="{00000000-0010-0000-0100-000005000000}" name="Passau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D08D-4938-E349-A7DF-EDE3B6B885A3}">
  <sheetPr codeName="Sheet3">
    <pageSetUpPr fitToPage="1"/>
  </sheetPr>
  <dimension ref="A1:V101"/>
  <sheetViews>
    <sheetView tabSelected="1" workbookViewId="0">
      <selection activeCell="E6" sqref="E6"/>
    </sheetView>
  </sheetViews>
  <sheetFormatPr baseColWidth="10" defaultRowHeight="16" x14ac:dyDescent="0.2"/>
  <cols>
    <col min="1" max="1" width="31.5" style="5" customWidth="1"/>
    <col min="2" max="2" width="9.33203125" style="5" customWidth="1"/>
    <col min="3" max="3" width="8.5" style="5" customWidth="1"/>
    <col min="4" max="4" width="10.83203125" style="5"/>
    <col min="5" max="5" width="31.6640625" style="5" bestFit="1" customWidth="1"/>
    <col min="6" max="6" width="33.33203125" style="5" bestFit="1" customWidth="1"/>
    <col min="7" max="7" width="7.6640625" style="5" customWidth="1"/>
    <col min="8" max="8" width="33" style="5" bestFit="1" customWidth="1"/>
    <col min="9" max="9" width="11.5" style="5" bestFit="1" customWidth="1"/>
    <col min="10" max="10" width="5.33203125" style="5" customWidth="1"/>
    <col min="11" max="11" width="27.1640625" style="5" bestFit="1" customWidth="1"/>
    <col min="12" max="12" width="11.5" style="5" bestFit="1" customWidth="1"/>
    <col min="13" max="13" width="3.33203125" style="5" customWidth="1"/>
    <col min="14" max="14" width="25.83203125" style="5" customWidth="1"/>
    <col min="15" max="15" width="12.33203125" style="5" customWidth="1"/>
    <col min="16" max="16" width="10.33203125" style="5" customWidth="1"/>
    <col min="17" max="17" width="22" style="5" bestFit="1" customWidth="1"/>
    <col min="18" max="18" width="11.33203125" style="5" bestFit="1" customWidth="1"/>
    <col min="19" max="20" width="10.83203125" style="5"/>
    <col min="21" max="21" width="14.33203125" style="5" bestFit="1" customWidth="1"/>
    <col min="22" max="22" width="13.33203125" style="5" bestFit="1" customWidth="1"/>
    <col min="23" max="16384" width="10.83203125" style="5"/>
  </cols>
  <sheetData>
    <row r="1" spans="1:22" ht="60.75" customHeight="1" x14ac:dyDescent="0.35">
      <c r="A1" s="74" t="s">
        <v>114</v>
      </c>
      <c r="B1" s="74"/>
      <c r="C1" s="74"/>
      <c r="D1" s="74"/>
      <c r="E1" s="74"/>
      <c r="F1" s="74"/>
      <c r="G1" s="74"/>
      <c r="H1" s="74"/>
      <c r="O1" s="9"/>
      <c r="P1" s="9"/>
      <c r="Q1" s="9"/>
      <c r="R1" s="9"/>
    </row>
    <row r="2" spans="1:22" customFormat="1" ht="15.75" customHeight="1" x14ac:dyDescent="0.25">
      <c r="A2" s="18"/>
      <c r="B2" s="18"/>
      <c r="O2" s="19"/>
      <c r="P2" s="19"/>
      <c r="Q2" s="19"/>
      <c r="R2" s="19"/>
    </row>
    <row r="3" spans="1:22" x14ac:dyDescent="0.2">
      <c r="A3" s="2" t="s">
        <v>110</v>
      </c>
      <c r="B3" s="78" t="s">
        <v>62</v>
      </c>
      <c r="C3" s="78"/>
      <c r="D3" s="78"/>
      <c r="E3" s="78"/>
      <c r="F3"/>
      <c r="G3"/>
      <c r="H3"/>
      <c r="I3"/>
      <c r="J3"/>
      <c r="K3"/>
      <c r="L3"/>
      <c r="M3"/>
      <c r="N3"/>
      <c r="O3"/>
      <c r="P3"/>
    </row>
    <row r="4" spans="1:22" x14ac:dyDescent="0.2">
      <c r="A4" s="2" t="s">
        <v>111</v>
      </c>
      <c r="B4" s="21" t="s">
        <v>57</v>
      </c>
      <c r="C4" s="21"/>
      <c r="D4" s="21"/>
      <c r="E4" s="21"/>
      <c r="F4"/>
      <c r="G4"/>
      <c r="H4"/>
      <c r="I4"/>
      <c r="J4"/>
      <c r="K4"/>
      <c r="L4"/>
      <c r="M4"/>
      <c r="N4"/>
      <c r="O4"/>
      <c r="P4"/>
    </row>
    <row r="5" spans="1:22" x14ac:dyDescent="0.2">
      <c r="A5" s="2" t="s">
        <v>116</v>
      </c>
      <c r="B5" s="21" t="s">
        <v>59</v>
      </c>
      <c r="C5" s="21"/>
      <c r="D5" s="21"/>
      <c r="E5" s="21"/>
      <c r="F5"/>
      <c r="G5"/>
      <c r="H5"/>
      <c r="I5"/>
      <c r="J5"/>
      <c r="K5"/>
      <c r="L5"/>
      <c r="M5"/>
      <c r="N5"/>
      <c r="O5"/>
      <c r="P5"/>
    </row>
    <row r="6" spans="1:22" x14ac:dyDescent="0.2">
      <c r="A6" s="2" t="s">
        <v>109</v>
      </c>
      <c r="B6" s="21" t="s">
        <v>64</v>
      </c>
      <c r="C6" s="21"/>
      <c r="D6" s="21"/>
      <c r="E6" s="21"/>
      <c r="F6"/>
      <c r="G6"/>
      <c r="H6"/>
      <c r="I6"/>
      <c r="J6"/>
      <c r="K6"/>
      <c r="L6"/>
      <c r="M6"/>
      <c r="N6"/>
      <c r="O6"/>
      <c r="P6"/>
    </row>
    <row r="7" spans="1:22" x14ac:dyDescent="0.2">
      <c r="A7" s="2" t="s">
        <v>112</v>
      </c>
      <c r="B7" s="78">
        <v>12345678</v>
      </c>
      <c r="C7" s="78"/>
      <c r="D7" s="78"/>
      <c r="E7" s="78"/>
      <c r="F7"/>
      <c r="G7"/>
      <c r="H7"/>
      <c r="I7"/>
      <c r="J7"/>
      <c r="K7"/>
      <c r="L7"/>
      <c r="M7"/>
      <c r="N7"/>
      <c r="O7"/>
      <c r="P7"/>
    </row>
    <row r="8" spans="1:22" x14ac:dyDescent="0.2">
      <c r="A8" s="2" t="s">
        <v>113</v>
      </c>
      <c r="B8" s="78" t="s">
        <v>30</v>
      </c>
      <c r="C8" s="78"/>
      <c r="D8" s="78"/>
      <c r="E8" s="78"/>
      <c r="F8"/>
      <c r="G8"/>
      <c r="H8"/>
      <c r="I8"/>
      <c r="J8"/>
      <c r="K8"/>
      <c r="L8"/>
      <c r="M8"/>
      <c r="N8"/>
      <c r="O8"/>
      <c r="P8"/>
      <c r="U8" s="10"/>
      <c r="V8" s="10"/>
    </row>
    <row r="9" spans="1:22" x14ac:dyDescent="0.2">
      <c r="A9" s="2" t="s">
        <v>115</v>
      </c>
      <c r="B9" s="79" t="s">
        <v>47</v>
      </c>
      <c r="C9" s="79"/>
      <c r="D9" s="79"/>
      <c r="E9" s="79"/>
      <c r="F9"/>
      <c r="G9"/>
      <c r="H9"/>
      <c r="I9"/>
      <c r="J9"/>
      <c r="K9"/>
      <c r="L9"/>
      <c r="M9"/>
      <c r="N9"/>
      <c r="O9"/>
      <c r="P9"/>
      <c r="U9" s="8"/>
      <c r="V9" s="8"/>
    </row>
    <row r="10" spans="1:22" customFormat="1" x14ac:dyDescent="0.2">
      <c r="U10" s="20"/>
      <c r="V10" s="20"/>
    </row>
    <row r="11" spans="1:22" ht="63" customHeight="1" x14ac:dyDescent="0.2">
      <c r="A11" s="75" t="s">
        <v>107</v>
      </c>
      <c r="B11" s="75"/>
      <c r="C11" s="76"/>
      <c r="D11" s="76"/>
      <c r="E11" s="76"/>
      <c r="F11" s="76"/>
      <c r="H11" s="75" t="s">
        <v>106</v>
      </c>
      <c r="I11" s="75"/>
      <c r="J11" s="75"/>
      <c r="K11" s="75"/>
      <c r="L11" s="77"/>
      <c r="M11" s="77"/>
      <c r="N11" s="77"/>
      <c r="U11" s="8"/>
      <c r="V11" s="8"/>
    </row>
    <row r="12" spans="1:22" ht="24" x14ac:dyDescent="0.3">
      <c r="A12" s="5" t="s">
        <v>0</v>
      </c>
      <c r="B12" s="5" t="s">
        <v>49</v>
      </c>
      <c r="C12" s="8" t="s">
        <v>1</v>
      </c>
      <c r="D12" s="8" t="s">
        <v>2</v>
      </c>
      <c r="E12" s="5" t="s">
        <v>3</v>
      </c>
      <c r="F12" s="5" t="s">
        <v>4</v>
      </c>
      <c r="H12" s="11" t="s">
        <v>9</v>
      </c>
      <c r="I12" s="11"/>
      <c r="K12" s="11" t="s">
        <v>10</v>
      </c>
      <c r="L12" s="11"/>
      <c r="N12" s="15" t="s">
        <v>34</v>
      </c>
    </row>
    <row r="13" spans="1:22" ht="17" x14ac:dyDescent="0.2">
      <c r="A13" s="5" t="s">
        <v>24</v>
      </c>
      <c r="B13" s="21">
        <v>283002</v>
      </c>
      <c r="C13" s="8" t="s">
        <v>6</v>
      </c>
      <c r="D13" s="8">
        <v>10</v>
      </c>
      <c r="E13" s="5" t="s">
        <v>13</v>
      </c>
      <c r="F13" s="5" t="s">
        <v>103</v>
      </c>
      <c r="H13" s="5" t="s">
        <v>40</v>
      </c>
      <c r="I13" s="5" t="s">
        <v>8</v>
      </c>
      <c r="K13" s="5" t="s">
        <v>40</v>
      </c>
      <c r="L13" s="5" t="s">
        <v>8</v>
      </c>
      <c r="N13" s="16" t="s">
        <v>32</v>
      </c>
      <c r="O13">
        <f>SUMIFS(D13:D38,C13:C38,P13)</f>
        <v>56</v>
      </c>
      <c r="P13" s="4" t="s">
        <v>6</v>
      </c>
    </row>
    <row r="14" spans="1:22" x14ac:dyDescent="0.2">
      <c r="A14" s="5" t="s">
        <v>22</v>
      </c>
      <c r="B14" s="21">
        <v>283001</v>
      </c>
      <c r="C14" s="8" t="s">
        <v>6</v>
      </c>
      <c r="D14" s="8">
        <v>5</v>
      </c>
      <c r="E14" s="5" t="s">
        <v>13</v>
      </c>
      <c r="F14" s="5" t="s">
        <v>102</v>
      </c>
      <c r="H14" s="21" t="s">
        <v>101</v>
      </c>
      <c r="I14" s="5">
        <v>3</v>
      </c>
      <c r="K14" s="21" t="s">
        <v>13</v>
      </c>
      <c r="L14" s="5">
        <v>78</v>
      </c>
      <c r="N14" s="5" t="s">
        <v>33</v>
      </c>
      <c r="O14">
        <f ca="1">SUMIF(C13:D38,P14,D13:D38)</f>
        <v>22</v>
      </c>
      <c r="P14" s="4" t="s">
        <v>5</v>
      </c>
    </row>
    <row r="15" spans="1:22" x14ac:dyDescent="0.2">
      <c r="A15" s="5" t="s">
        <v>23</v>
      </c>
      <c r="B15" s="21" t="s">
        <v>48</v>
      </c>
      <c r="C15" s="8" t="s">
        <v>5</v>
      </c>
      <c r="D15" s="8">
        <v>5</v>
      </c>
      <c r="E15" s="5" t="s">
        <v>13</v>
      </c>
      <c r="F15" s="5" t="s">
        <v>41</v>
      </c>
      <c r="H15" s="6" t="s">
        <v>6</v>
      </c>
      <c r="I15" s="5">
        <v>3</v>
      </c>
      <c r="K15" s="6" t="s">
        <v>6</v>
      </c>
      <c r="L15" s="5">
        <v>43</v>
      </c>
    </row>
    <row r="16" spans="1:22" x14ac:dyDescent="0.2">
      <c r="A16" s="5" t="s">
        <v>25</v>
      </c>
      <c r="B16" s="21">
        <v>283006</v>
      </c>
      <c r="C16" s="8" t="s">
        <v>6</v>
      </c>
      <c r="D16" s="8">
        <v>5</v>
      </c>
      <c r="E16" s="5" t="s">
        <v>13</v>
      </c>
      <c r="F16" s="5" t="s">
        <v>102</v>
      </c>
      <c r="H16" s="7" t="s">
        <v>28</v>
      </c>
      <c r="I16" s="5">
        <v>1</v>
      </c>
      <c r="K16" s="7" t="s">
        <v>22</v>
      </c>
      <c r="L16" s="5">
        <v>5</v>
      </c>
    </row>
    <row r="17" spans="1:16" x14ac:dyDescent="0.2">
      <c r="A17" s="5" t="s">
        <v>26</v>
      </c>
      <c r="B17" s="21" t="s">
        <v>50</v>
      </c>
      <c r="C17" s="8" t="s">
        <v>5</v>
      </c>
      <c r="D17" s="8">
        <v>7</v>
      </c>
      <c r="E17" s="5" t="s">
        <v>16</v>
      </c>
      <c r="F17" s="5" t="s">
        <v>7</v>
      </c>
      <c r="H17" s="7" t="s">
        <v>39</v>
      </c>
      <c r="I17" s="5">
        <v>2</v>
      </c>
      <c r="K17" s="7" t="s">
        <v>24</v>
      </c>
      <c r="L17" s="5">
        <v>10</v>
      </c>
    </row>
    <row r="18" spans="1:16" ht="15.75" customHeight="1" x14ac:dyDescent="0.2">
      <c r="A18" s="5" t="s">
        <v>28</v>
      </c>
      <c r="B18" s="21">
        <v>266180</v>
      </c>
      <c r="C18" s="8" t="s">
        <v>6</v>
      </c>
      <c r="D18" s="8">
        <v>1</v>
      </c>
      <c r="E18" s="5" t="s">
        <v>16</v>
      </c>
      <c r="F18" s="5" t="s">
        <v>101</v>
      </c>
      <c r="H18" s="21" t="s">
        <v>103</v>
      </c>
      <c r="I18" s="5">
        <v>10</v>
      </c>
      <c r="K18" s="7" t="s">
        <v>25</v>
      </c>
      <c r="L18" s="5">
        <v>5</v>
      </c>
    </row>
    <row r="19" spans="1:16" ht="15.75" customHeight="1" x14ac:dyDescent="0.2">
      <c r="A19" s="5" t="s">
        <v>39</v>
      </c>
      <c r="B19" s="21">
        <v>405390</v>
      </c>
      <c r="C19" s="8" t="s">
        <v>6</v>
      </c>
      <c r="D19" s="8">
        <v>2</v>
      </c>
      <c r="E19" s="5" t="s">
        <v>16</v>
      </c>
      <c r="F19" s="5" t="s">
        <v>101</v>
      </c>
      <c r="H19" s="6" t="s">
        <v>6</v>
      </c>
      <c r="I19" s="5">
        <v>10</v>
      </c>
      <c r="K19" s="7" t="s">
        <v>42</v>
      </c>
      <c r="L19" s="5">
        <v>3</v>
      </c>
      <c r="N19" s="73" t="s">
        <v>36</v>
      </c>
      <c r="O19" s="73"/>
      <c r="P19" s="73"/>
    </row>
    <row r="20" spans="1:16" ht="15.75" customHeight="1" x14ac:dyDescent="0.2">
      <c r="A20" s="5" t="s">
        <v>42</v>
      </c>
      <c r="B20" s="21">
        <v>1234567</v>
      </c>
      <c r="C20" s="8" t="s">
        <v>6</v>
      </c>
      <c r="D20" s="8">
        <v>3</v>
      </c>
      <c r="E20" s="5" t="s">
        <v>13</v>
      </c>
      <c r="F20" s="5" t="s">
        <v>41</v>
      </c>
      <c r="H20" s="7" t="s">
        <v>24</v>
      </c>
      <c r="I20" s="5">
        <v>10</v>
      </c>
      <c r="K20" s="7" t="s">
        <v>45</v>
      </c>
      <c r="L20" s="5">
        <v>5</v>
      </c>
      <c r="N20" s="73"/>
      <c r="O20" s="73"/>
      <c r="P20" s="73"/>
    </row>
    <row r="21" spans="1:16" x14ac:dyDescent="0.2">
      <c r="A21" s="5" t="s">
        <v>45</v>
      </c>
      <c r="B21" s="21">
        <v>1234523</v>
      </c>
      <c r="C21" s="8" t="s">
        <v>6</v>
      </c>
      <c r="D21" s="8">
        <v>5</v>
      </c>
      <c r="E21" s="5" t="s">
        <v>13</v>
      </c>
      <c r="F21" s="5" t="s">
        <v>104</v>
      </c>
      <c r="H21" s="21" t="s">
        <v>7</v>
      </c>
      <c r="I21" s="5">
        <v>7</v>
      </c>
      <c r="K21" s="7" t="s">
        <v>46</v>
      </c>
      <c r="L21" s="5">
        <v>5</v>
      </c>
      <c r="N21" s="73"/>
      <c r="O21" s="73"/>
      <c r="P21" s="73"/>
    </row>
    <row r="22" spans="1:16" x14ac:dyDescent="0.2">
      <c r="A22" s="5" t="s">
        <v>46</v>
      </c>
      <c r="B22" s="21">
        <v>1235342</v>
      </c>
      <c r="C22" s="8" t="s">
        <v>6</v>
      </c>
      <c r="D22" s="8">
        <v>5</v>
      </c>
      <c r="E22" s="5" t="s">
        <v>13</v>
      </c>
      <c r="F22" s="5" t="s">
        <v>104</v>
      </c>
      <c r="H22" s="6" t="s">
        <v>5</v>
      </c>
      <c r="I22" s="5">
        <v>7</v>
      </c>
      <c r="K22" s="7" t="s">
        <v>95</v>
      </c>
      <c r="L22" s="5">
        <v>5</v>
      </c>
      <c r="N22"/>
      <c r="O22"/>
      <c r="P22"/>
    </row>
    <row r="23" spans="1:16" x14ac:dyDescent="0.2">
      <c r="B23" s="21"/>
      <c r="C23" s="8"/>
      <c r="D23" s="8"/>
      <c r="H23" s="7" t="s">
        <v>26</v>
      </c>
      <c r="I23" s="5">
        <v>7</v>
      </c>
      <c r="K23" s="7" t="s">
        <v>96</v>
      </c>
      <c r="L23" s="5">
        <v>5</v>
      </c>
      <c r="N23"/>
      <c r="O23"/>
      <c r="P23"/>
    </row>
    <row r="24" spans="1:16" x14ac:dyDescent="0.2">
      <c r="A24" s="5" t="s">
        <v>95</v>
      </c>
      <c r="B24" s="21">
        <v>123123</v>
      </c>
      <c r="C24" s="8" t="s">
        <v>6</v>
      </c>
      <c r="D24" s="8">
        <v>5</v>
      </c>
      <c r="E24" s="5" t="s">
        <v>13</v>
      </c>
      <c r="F24" s="5" t="s">
        <v>89</v>
      </c>
      <c r="H24" s="21" t="s">
        <v>89</v>
      </c>
      <c r="I24" s="5">
        <v>15</v>
      </c>
      <c r="K24" s="6" t="s">
        <v>5</v>
      </c>
      <c r="L24" s="5">
        <v>35</v>
      </c>
      <c r="N24"/>
      <c r="O24"/>
      <c r="P24"/>
    </row>
    <row r="25" spans="1:16" ht="17" thickBot="1" x14ac:dyDescent="0.25">
      <c r="A25" s="5" t="s">
        <v>96</v>
      </c>
      <c r="B25" s="21">
        <v>12321</v>
      </c>
      <c r="C25" s="8" t="s">
        <v>6</v>
      </c>
      <c r="D25" s="8">
        <v>5</v>
      </c>
      <c r="E25" s="5" t="s">
        <v>13</v>
      </c>
      <c r="F25" s="5" t="s">
        <v>90</v>
      </c>
      <c r="H25" s="6" t="s">
        <v>6</v>
      </c>
      <c r="I25" s="5">
        <v>5</v>
      </c>
      <c r="K25" s="7" t="s">
        <v>23</v>
      </c>
      <c r="L25" s="5">
        <v>5</v>
      </c>
      <c r="N25" s="17"/>
      <c r="O25" s="17"/>
      <c r="P25" s="17"/>
    </row>
    <row r="26" spans="1:16" x14ac:dyDescent="0.2">
      <c r="A26" s="5" t="s">
        <v>97</v>
      </c>
      <c r="B26" s="21">
        <v>12321</v>
      </c>
      <c r="C26" s="8" t="s">
        <v>6</v>
      </c>
      <c r="D26" s="8">
        <v>5</v>
      </c>
      <c r="E26" s="5" t="s">
        <v>16</v>
      </c>
      <c r="F26" s="5" t="s">
        <v>91</v>
      </c>
      <c r="H26" s="7" t="s">
        <v>95</v>
      </c>
      <c r="I26" s="5">
        <v>5</v>
      </c>
      <c r="K26" s="7" t="s">
        <v>87</v>
      </c>
      <c r="L26" s="5">
        <v>30</v>
      </c>
      <c r="N26" t="s">
        <v>35</v>
      </c>
      <c r="O26"/>
      <c r="P26"/>
    </row>
    <row r="27" spans="1:16" x14ac:dyDescent="0.2">
      <c r="A27" s="5" t="s">
        <v>98</v>
      </c>
      <c r="B27" s="21">
        <v>12312</v>
      </c>
      <c r="C27" s="8" t="s">
        <v>6</v>
      </c>
      <c r="D27" s="8">
        <v>5</v>
      </c>
      <c r="E27" s="5" t="s">
        <v>16</v>
      </c>
      <c r="F27" s="5" t="s">
        <v>100</v>
      </c>
      <c r="H27" s="6" t="s">
        <v>5</v>
      </c>
      <c r="I27" s="5">
        <v>10</v>
      </c>
      <c r="K27" s="21" t="s">
        <v>16</v>
      </c>
      <c r="L27" s="5">
        <v>30</v>
      </c>
      <c r="N27"/>
      <c r="O27"/>
      <c r="P27"/>
    </row>
    <row r="28" spans="1:16" x14ac:dyDescent="0.2">
      <c r="A28" s="5" t="s">
        <v>99</v>
      </c>
      <c r="B28" s="21" t="s">
        <v>108</v>
      </c>
      <c r="C28" s="8" t="s">
        <v>5</v>
      </c>
      <c r="D28" s="8">
        <v>10</v>
      </c>
      <c r="E28" s="5" t="s">
        <v>16</v>
      </c>
      <c r="F28" s="5" t="s">
        <v>89</v>
      </c>
      <c r="H28" s="7" t="s">
        <v>99</v>
      </c>
      <c r="I28" s="5">
        <v>10</v>
      </c>
      <c r="K28" s="6" t="s">
        <v>6</v>
      </c>
      <c r="L28" s="5">
        <v>13</v>
      </c>
      <c r="N28"/>
      <c r="O28"/>
      <c r="P28"/>
    </row>
    <row r="29" spans="1:16" x14ac:dyDescent="0.2">
      <c r="B29" s="21"/>
      <c r="C29" s="8"/>
      <c r="D29" s="8"/>
      <c r="H29" s="21" t="s">
        <v>90</v>
      </c>
      <c r="I29" s="5">
        <v>12</v>
      </c>
      <c r="K29" s="7" t="s">
        <v>28</v>
      </c>
      <c r="L29" s="5">
        <v>1</v>
      </c>
      <c r="N29"/>
      <c r="O29"/>
      <c r="P29"/>
    </row>
    <row r="30" spans="1:16" x14ac:dyDescent="0.2">
      <c r="B30" s="21"/>
      <c r="C30" s="8"/>
      <c r="D30" s="8"/>
      <c r="H30" s="6" t="s">
        <v>6</v>
      </c>
      <c r="I30" s="5">
        <v>12</v>
      </c>
      <c r="K30" s="7" t="s">
        <v>39</v>
      </c>
      <c r="L30" s="5">
        <v>2</v>
      </c>
      <c r="N30"/>
      <c r="O30"/>
      <c r="P30"/>
    </row>
    <row r="31" spans="1:16" x14ac:dyDescent="0.2">
      <c r="B31" s="21"/>
      <c r="C31" s="8"/>
      <c r="D31" s="8"/>
      <c r="H31" s="7" t="s">
        <v>96</v>
      </c>
      <c r="I31" s="5">
        <v>5</v>
      </c>
      <c r="K31" s="7" t="s">
        <v>97</v>
      </c>
      <c r="L31" s="5">
        <v>5</v>
      </c>
      <c r="N31"/>
      <c r="O31"/>
      <c r="P31"/>
    </row>
    <row r="32" spans="1:16" x14ac:dyDescent="0.2">
      <c r="B32" s="21"/>
      <c r="C32" s="8"/>
      <c r="D32" s="8"/>
      <c r="H32" s="7" t="s">
        <v>94</v>
      </c>
      <c r="I32" s="5">
        <v>7</v>
      </c>
      <c r="K32" s="7" t="s">
        <v>98</v>
      </c>
      <c r="L32" s="5">
        <v>5</v>
      </c>
      <c r="N32"/>
      <c r="O32"/>
      <c r="P32"/>
    </row>
    <row r="33" spans="1:16" x14ac:dyDescent="0.2">
      <c r="B33" s="21"/>
      <c r="C33" s="8"/>
      <c r="D33" s="8"/>
      <c r="H33" s="21" t="s">
        <v>91</v>
      </c>
      <c r="I33" s="5">
        <v>5</v>
      </c>
      <c r="K33" s="6" t="s">
        <v>5</v>
      </c>
      <c r="L33" s="5">
        <v>17</v>
      </c>
      <c r="N33" s="73" t="s">
        <v>37</v>
      </c>
      <c r="O33" s="73"/>
      <c r="P33" s="73"/>
    </row>
    <row r="34" spans="1:16" x14ac:dyDescent="0.2">
      <c r="B34" s="21"/>
      <c r="C34" s="8"/>
      <c r="D34" s="8"/>
      <c r="H34" s="6" t="s">
        <v>6</v>
      </c>
      <c r="I34" s="5">
        <v>5</v>
      </c>
      <c r="K34" s="7" t="s">
        <v>26</v>
      </c>
      <c r="L34" s="5">
        <v>7</v>
      </c>
      <c r="N34" s="73"/>
      <c r="O34" s="73"/>
      <c r="P34" s="73"/>
    </row>
    <row r="35" spans="1:16" x14ac:dyDescent="0.2">
      <c r="C35" s="8"/>
      <c r="D35" s="8"/>
      <c r="H35" s="7" t="s">
        <v>97</v>
      </c>
      <c r="I35" s="5">
        <v>5</v>
      </c>
      <c r="K35" s="7" t="s">
        <v>99</v>
      </c>
      <c r="L35" s="5">
        <v>10</v>
      </c>
      <c r="N35" s="73"/>
      <c r="O35" s="73"/>
      <c r="P35" s="73"/>
    </row>
    <row r="36" spans="1:16" x14ac:dyDescent="0.2">
      <c r="B36" s="21"/>
      <c r="C36" s="8"/>
      <c r="D36" s="8"/>
      <c r="H36" s="21" t="s">
        <v>100</v>
      </c>
      <c r="I36" s="5">
        <v>5</v>
      </c>
      <c r="K36" s="21" t="s">
        <v>31</v>
      </c>
      <c r="L36" s="5">
        <v>108</v>
      </c>
      <c r="N36"/>
      <c r="O36"/>
      <c r="P36"/>
    </row>
    <row r="37" spans="1:16" x14ac:dyDescent="0.2">
      <c r="B37" s="21"/>
      <c r="C37" s="8"/>
      <c r="D37" s="8"/>
      <c r="H37" s="6" t="s">
        <v>6</v>
      </c>
      <c r="I37" s="5">
        <v>5</v>
      </c>
      <c r="K37"/>
      <c r="L37"/>
      <c r="N37"/>
      <c r="O37"/>
      <c r="P37"/>
    </row>
    <row r="38" spans="1:16" x14ac:dyDescent="0.2">
      <c r="C38" s="8"/>
      <c r="D38" s="8"/>
      <c r="H38" s="7" t="s">
        <v>98</v>
      </c>
      <c r="I38" s="5">
        <v>5</v>
      </c>
      <c r="K38"/>
      <c r="L38"/>
      <c r="N38"/>
      <c r="O38"/>
      <c r="P38"/>
    </row>
    <row r="39" spans="1:16" ht="17" thickBot="1" x14ac:dyDescent="0.25">
      <c r="A39" s="5" t="s">
        <v>105</v>
      </c>
      <c r="C39" s="8" t="s">
        <v>6</v>
      </c>
      <c r="D39" s="8">
        <v>7</v>
      </c>
      <c r="F39" s="5" t="s">
        <v>88</v>
      </c>
      <c r="H39" s="21" t="s">
        <v>11</v>
      </c>
      <c r="I39" s="5">
        <v>23</v>
      </c>
      <c r="K39"/>
      <c r="L39"/>
      <c r="N39" s="17"/>
      <c r="O39" s="17"/>
      <c r="P39" s="17"/>
    </row>
    <row r="40" spans="1:16" x14ac:dyDescent="0.2">
      <c r="A40" s="5" t="s">
        <v>92</v>
      </c>
      <c r="C40" s="8" t="s">
        <v>6</v>
      </c>
      <c r="D40" s="8">
        <v>20</v>
      </c>
      <c r="F40" s="5" t="s">
        <v>88</v>
      </c>
      <c r="H40" s="6" t="s">
        <v>6</v>
      </c>
      <c r="I40" s="5">
        <v>23</v>
      </c>
      <c r="K40"/>
      <c r="L40"/>
      <c r="N40" t="s">
        <v>38</v>
      </c>
      <c r="O40"/>
      <c r="P40"/>
    </row>
    <row r="41" spans="1:16" x14ac:dyDescent="0.2">
      <c r="A41" s="5" t="s">
        <v>93</v>
      </c>
      <c r="B41" s="21"/>
      <c r="C41" s="8" t="s">
        <v>6</v>
      </c>
      <c r="D41" s="8">
        <v>23</v>
      </c>
      <c r="F41" s="5" t="s">
        <v>11</v>
      </c>
      <c r="H41" s="7" t="s">
        <v>93</v>
      </c>
      <c r="I41" s="5">
        <v>23</v>
      </c>
      <c r="K41"/>
      <c r="L41"/>
    </row>
    <row r="42" spans="1:16" x14ac:dyDescent="0.2">
      <c r="A42" s="5" t="s">
        <v>94</v>
      </c>
      <c r="B42" s="21"/>
      <c r="C42" s="8" t="s">
        <v>6</v>
      </c>
      <c r="D42" s="8">
        <v>7</v>
      </c>
      <c r="F42" s="5" t="s">
        <v>90</v>
      </c>
      <c r="G42" s="22"/>
      <c r="H42" s="21" t="s">
        <v>88</v>
      </c>
      <c r="I42" s="5">
        <v>27</v>
      </c>
      <c r="K42"/>
      <c r="L42"/>
      <c r="N42"/>
      <c r="O42"/>
      <c r="P42"/>
    </row>
    <row r="43" spans="1:16" x14ac:dyDescent="0.2">
      <c r="A43" s="5" t="s">
        <v>87</v>
      </c>
      <c r="B43" s="21"/>
      <c r="C43" s="8" t="s">
        <v>5</v>
      </c>
      <c r="D43" s="8">
        <v>30</v>
      </c>
      <c r="E43" s="5" t="s">
        <v>13</v>
      </c>
      <c r="G43" s="22"/>
      <c r="H43" s="6" t="s">
        <v>6</v>
      </c>
      <c r="I43" s="5">
        <v>27</v>
      </c>
      <c r="J43" s="22"/>
      <c r="K43"/>
      <c r="L43"/>
    </row>
    <row r="44" spans="1:16" x14ac:dyDescent="0.2">
      <c r="A44" s="22"/>
      <c r="B44" s="22"/>
      <c r="C44" s="23"/>
      <c r="D44" s="23"/>
      <c r="E44" s="22"/>
      <c r="F44" s="22"/>
      <c r="G44" s="22"/>
      <c r="H44" s="7" t="s">
        <v>92</v>
      </c>
      <c r="I44" s="5">
        <v>20</v>
      </c>
      <c r="J44" s="23"/>
      <c r="K44" s="22"/>
      <c r="L44"/>
    </row>
    <row r="45" spans="1:16" x14ac:dyDescent="0.2">
      <c r="A45" s="22"/>
      <c r="B45" s="22"/>
      <c r="C45" s="23"/>
      <c r="D45" s="23"/>
      <c r="E45" s="22"/>
      <c r="F45" s="22"/>
      <c r="G45" s="22"/>
      <c r="H45" s="7" t="s">
        <v>105</v>
      </c>
      <c r="I45" s="5">
        <v>7</v>
      </c>
      <c r="J45" s="23"/>
      <c r="K45" s="22"/>
      <c r="L45"/>
    </row>
    <row r="46" spans="1:16" x14ac:dyDescent="0.2">
      <c r="A46" s="22"/>
      <c r="B46" s="22"/>
      <c r="C46" s="23"/>
      <c r="D46" s="23"/>
      <c r="E46" s="22"/>
      <c r="F46" s="22"/>
      <c r="G46" s="22"/>
      <c r="H46" s="21" t="s">
        <v>102</v>
      </c>
      <c r="I46" s="5">
        <v>10</v>
      </c>
      <c r="J46" s="23"/>
      <c r="K46" s="22"/>
      <c r="L46"/>
    </row>
    <row r="47" spans="1:16" x14ac:dyDescent="0.2">
      <c r="A47" s="22"/>
      <c r="B47" s="22"/>
      <c r="C47" s="23"/>
      <c r="D47" s="23"/>
      <c r="E47" s="22"/>
      <c r="F47" s="22"/>
      <c r="G47" s="22"/>
      <c r="H47" s="6" t="s">
        <v>6</v>
      </c>
      <c r="I47" s="5">
        <v>10</v>
      </c>
      <c r="J47" s="23"/>
      <c r="K47" s="22"/>
      <c r="L47"/>
    </row>
    <row r="48" spans="1:16" x14ac:dyDescent="0.2">
      <c r="A48" s="22"/>
      <c r="B48" s="22"/>
      <c r="C48" s="23"/>
      <c r="D48" s="23"/>
      <c r="E48" s="22"/>
      <c r="F48" s="22"/>
      <c r="G48" s="22"/>
      <c r="H48" s="7" t="s">
        <v>22</v>
      </c>
      <c r="I48" s="5">
        <v>5</v>
      </c>
      <c r="J48" s="23"/>
      <c r="K48" s="22"/>
      <c r="L48"/>
    </row>
    <row r="49" spans="1:12" x14ac:dyDescent="0.2">
      <c r="A49" s="22"/>
      <c r="B49" s="22"/>
      <c r="C49" s="23"/>
      <c r="D49" s="23"/>
      <c r="E49" s="22"/>
      <c r="F49" s="22"/>
      <c r="G49" s="22"/>
      <c r="H49" s="7" t="s">
        <v>25</v>
      </c>
      <c r="I49" s="5">
        <v>5</v>
      </c>
      <c r="J49" s="23"/>
      <c r="K49" s="22"/>
      <c r="L49"/>
    </row>
    <row r="50" spans="1:12" x14ac:dyDescent="0.2">
      <c r="A50" s="22"/>
      <c r="B50" s="22"/>
      <c r="C50" s="23"/>
      <c r="D50" s="23"/>
      <c r="E50" s="22"/>
      <c r="F50" s="22"/>
      <c r="H50" s="21" t="s">
        <v>31</v>
      </c>
      <c r="I50" s="5">
        <v>117</v>
      </c>
      <c r="K50"/>
      <c r="L50"/>
    </row>
    <row r="51" spans="1:12" x14ac:dyDescent="0.2">
      <c r="A51" s="22" t="s">
        <v>20</v>
      </c>
      <c r="B51" s="22"/>
      <c r="C51" s="23"/>
      <c r="D51" s="23"/>
      <c r="E51" s="22"/>
      <c r="F51" s="22"/>
      <c r="H51"/>
      <c r="I51"/>
      <c r="K51"/>
      <c r="L51"/>
    </row>
    <row r="52" spans="1:12" x14ac:dyDescent="0.2">
      <c r="A52" s="22" t="s">
        <v>20</v>
      </c>
      <c r="B52" s="22"/>
      <c r="C52" s="23"/>
      <c r="D52" s="23"/>
      <c r="E52" s="22"/>
      <c r="F52" s="22"/>
      <c r="H52"/>
      <c r="I52"/>
      <c r="K52"/>
      <c r="L52"/>
    </row>
    <row r="53" spans="1:12" x14ac:dyDescent="0.2">
      <c r="A53" s="22" t="s">
        <v>20</v>
      </c>
      <c r="B53" s="22"/>
      <c r="C53" s="23"/>
      <c r="D53" s="23"/>
      <c r="E53" s="22"/>
      <c r="F53" s="22"/>
      <c r="H53"/>
      <c r="I53"/>
      <c r="K53"/>
      <c r="L53"/>
    </row>
    <row r="54" spans="1:12" x14ac:dyDescent="0.2">
      <c r="A54" s="22"/>
      <c r="B54" s="22"/>
      <c r="C54" s="23"/>
      <c r="D54" s="23"/>
      <c r="E54" s="22"/>
      <c r="F54" s="22"/>
      <c r="H54"/>
      <c r="I54"/>
      <c r="K54"/>
      <c r="L54"/>
    </row>
    <row r="55" spans="1:12" x14ac:dyDescent="0.2">
      <c r="A55" s="22"/>
      <c r="B55" s="22"/>
      <c r="C55" s="23"/>
      <c r="D55" s="23"/>
      <c r="E55" s="22"/>
      <c r="F55" s="22"/>
      <c r="H55"/>
      <c r="I55"/>
      <c r="K55"/>
      <c r="L55"/>
    </row>
    <row r="56" spans="1:12" x14ac:dyDescent="0.2">
      <c r="A56" s="22"/>
      <c r="B56" s="22"/>
      <c r="C56" s="23"/>
      <c r="D56" s="23"/>
      <c r="E56" s="22"/>
      <c r="F56" s="22"/>
      <c r="H56"/>
      <c r="I56"/>
      <c r="K56"/>
      <c r="L56"/>
    </row>
    <row r="57" spans="1:12" x14ac:dyDescent="0.2">
      <c r="A57" s="22"/>
      <c r="B57" s="22"/>
      <c r="C57" s="23"/>
      <c r="D57" s="23"/>
      <c r="E57" s="22"/>
      <c r="F57" s="22"/>
      <c r="H57"/>
      <c r="I57"/>
      <c r="K57"/>
      <c r="L57"/>
    </row>
    <row r="58" spans="1:12" x14ac:dyDescent="0.2">
      <c r="A58" s="24"/>
      <c r="B58" s="24"/>
      <c r="C58" s="25"/>
      <c r="D58" s="25"/>
      <c r="E58" s="24"/>
      <c r="F58" s="24"/>
      <c r="H58"/>
      <c r="I58"/>
      <c r="K58"/>
      <c r="L58"/>
    </row>
    <row r="59" spans="1:12" x14ac:dyDescent="0.2">
      <c r="A59" s="24"/>
      <c r="B59" s="24"/>
      <c r="C59" s="25"/>
      <c r="D59" s="25"/>
      <c r="E59" s="24"/>
      <c r="F59" s="24"/>
      <c r="H59"/>
      <c r="I59"/>
      <c r="K59"/>
      <c r="L59"/>
    </row>
    <row r="60" spans="1:12" x14ac:dyDescent="0.2">
      <c r="A60" s="24"/>
      <c r="B60" s="24"/>
      <c r="C60" s="25"/>
      <c r="D60" s="25"/>
      <c r="E60" s="24"/>
      <c r="F60" s="24"/>
      <c r="H60"/>
      <c r="I60"/>
      <c r="K60"/>
      <c r="L60"/>
    </row>
    <row r="61" spans="1:12" x14ac:dyDescent="0.2">
      <c r="A61" s="22"/>
      <c r="B61" s="22"/>
      <c r="C61" s="22"/>
      <c r="D61" s="22"/>
      <c r="E61" s="22"/>
      <c r="F61" s="22"/>
      <c r="H61"/>
      <c r="I61"/>
      <c r="K61"/>
      <c r="L61"/>
    </row>
    <row r="62" spans="1:12" x14ac:dyDescent="0.2">
      <c r="A62" s="22"/>
      <c r="B62" s="22"/>
      <c r="C62" s="22"/>
      <c r="D62" s="22"/>
      <c r="E62" s="22"/>
      <c r="F62" s="22"/>
      <c r="H62"/>
      <c r="I62"/>
      <c r="K62"/>
      <c r="L62"/>
    </row>
    <row r="63" spans="1:12" x14ac:dyDescent="0.2">
      <c r="A63" s="22"/>
      <c r="B63" s="22"/>
      <c r="C63" s="22"/>
      <c r="D63" s="22"/>
      <c r="E63" s="22"/>
      <c r="F63" s="22"/>
      <c r="H63"/>
      <c r="I63"/>
      <c r="K63"/>
      <c r="L63"/>
    </row>
    <row r="64" spans="1:12" x14ac:dyDescent="0.2">
      <c r="A64" s="22"/>
      <c r="B64" s="22"/>
      <c r="C64" s="22"/>
      <c r="D64" s="22"/>
      <c r="E64" s="22"/>
      <c r="F64" s="22"/>
      <c r="H64"/>
      <c r="I64"/>
    </row>
    <row r="65" spans="1:6" x14ac:dyDescent="0.2">
      <c r="A65" s="22"/>
      <c r="B65" s="22"/>
      <c r="C65" s="22"/>
      <c r="D65" s="22"/>
      <c r="E65" s="22"/>
      <c r="F65" s="22"/>
    </row>
    <row r="66" spans="1:6" x14ac:dyDescent="0.2">
      <c r="A66" s="22"/>
      <c r="B66" s="22"/>
      <c r="C66" s="22"/>
      <c r="D66" s="22"/>
      <c r="E66" s="22"/>
      <c r="F66" s="22"/>
    </row>
    <row r="67" spans="1:6" x14ac:dyDescent="0.2">
      <c r="A67" s="22"/>
      <c r="B67" s="22"/>
      <c r="C67" s="22"/>
      <c r="D67" s="22"/>
      <c r="E67" s="22"/>
      <c r="F67" s="22"/>
    </row>
    <row r="68" spans="1:6" x14ac:dyDescent="0.2">
      <c r="A68" s="22"/>
      <c r="B68" s="22"/>
      <c r="C68" s="22"/>
      <c r="D68" s="22"/>
      <c r="E68" s="22"/>
      <c r="F68" s="22"/>
    </row>
    <row r="69" spans="1:6" x14ac:dyDescent="0.2">
      <c r="A69" s="22"/>
      <c r="B69" s="22"/>
      <c r="C69" s="22"/>
      <c r="D69" s="22"/>
      <c r="E69" s="22"/>
      <c r="F69" s="22"/>
    </row>
    <row r="70" spans="1:6" x14ac:dyDescent="0.2">
      <c r="A70" s="22"/>
      <c r="B70" s="22"/>
      <c r="C70" s="22"/>
      <c r="D70" s="22"/>
      <c r="E70" s="22"/>
      <c r="F70" s="22"/>
    </row>
    <row r="71" spans="1:6" x14ac:dyDescent="0.2">
      <c r="A71" s="22"/>
      <c r="B71" s="22"/>
      <c r="C71" s="22"/>
      <c r="D71" s="22"/>
      <c r="E71" s="22"/>
      <c r="F71" s="22"/>
    </row>
    <row r="72" spans="1:6" x14ac:dyDescent="0.2">
      <c r="A72" s="22"/>
      <c r="B72" s="22"/>
      <c r="C72" s="22"/>
      <c r="D72" s="22"/>
      <c r="E72" s="22"/>
      <c r="F72" s="22"/>
    </row>
    <row r="73" spans="1:6" x14ac:dyDescent="0.2">
      <c r="A73" s="22"/>
      <c r="B73" s="22"/>
      <c r="C73" s="22"/>
      <c r="D73" s="22"/>
      <c r="E73" s="22"/>
      <c r="F73" s="22"/>
    </row>
    <row r="74" spans="1:6" x14ac:dyDescent="0.2">
      <c r="A74" s="22"/>
      <c r="B74" s="22"/>
      <c r="C74" s="22"/>
      <c r="D74" s="22"/>
      <c r="E74" s="22"/>
      <c r="F74" s="22"/>
    </row>
    <row r="75" spans="1:6" x14ac:dyDescent="0.2">
      <c r="A75" s="22"/>
      <c r="B75" s="22"/>
      <c r="C75" s="22"/>
      <c r="D75" s="22"/>
      <c r="E75" s="22"/>
      <c r="F75" s="22"/>
    </row>
    <row r="76" spans="1:6" x14ac:dyDescent="0.2">
      <c r="A76" s="22"/>
      <c r="B76" s="22"/>
      <c r="C76" s="22"/>
      <c r="D76" s="22"/>
      <c r="E76" s="22"/>
      <c r="F76" s="22"/>
    </row>
    <row r="77" spans="1:6" x14ac:dyDescent="0.2">
      <c r="A77" s="22"/>
      <c r="B77" s="22"/>
      <c r="C77" s="22"/>
      <c r="D77" s="22"/>
      <c r="E77" s="22"/>
      <c r="F77" s="22"/>
    </row>
    <row r="78" spans="1:6" x14ac:dyDescent="0.2">
      <c r="A78" s="22"/>
      <c r="B78" s="22"/>
      <c r="C78" s="22"/>
      <c r="D78" s="22"/>
      <c r="E78" s="22"/>
      <c r="F78" s="22"/>
    </row>
    <row r="79" spans="1:6" x14ac:dyDescent="0.2">
      <c r="A79" s="22"/>
      <c r="B79" s="22"/>
      <c r="C79" s="22"/>
      <c r="D79" s="22"/>
      <c r="E79" s="22"/>
      <c r="F79" s="22"/>
    </row>
    <row r="80" spans="1:6" x14ac:dyDescent="0.2">
      <c r="A80" s="22"/>
      <c r="B80" s="22"/>
      <c r="C80" s="22"/>
      <c r="D80" s="22"/>
      <c r="E80" s="22"/>
      <c r="F80" s="22"/>
    </row>
    <row r="81" spans="1:6" x14ac:dyDescent="0.2">
      <c r="A81" s="22"/>
      <c r="B81" s="22"/>
      <c r="C81" s="22"/>
      <c r="D81" s="22"/>
      <c r="E81" s="22"/>
      <c r="F81" s="22"/>
    </row>
    <row r="82" spans="1:6" x14ac:dyDescent="0.2">
      <c r="A82" s="22"/>
      <c r="B82" s="22"/>
      <c r="C82" s="22"/>
      <c r="D82" s="22"/>
      <c r="E82" s="22"/>
      <c r="F82" s="22"/>
    </row>
    <row r="83" spans="1:6" x14ac:dyDescent="0.2">
      <c r="A83" s="22"/>
      <c r="B83" s="22"/>
      <c r="C83" s="22"/>
      <c r="D83" s="22"/>
      <c r="E83" s="22"/>
      <c r="F83" s="22"/>
    </row>
    <row r="84" spans="1:6" x14ac:dyDescent="0.2">
      <c r="A84" s="22"/>
      <c r="B84" s="22"/>
      <c r="C84" s="22"/>
      <c r="D84" s="22"/>
      <c r="E84" s="22"/>
      <c r="F84" s="22"/>
    </row>
    <row r="85" spans="1:6" x14ac:dyDescent="0.2">
      <c r="A85" s="22"/>
      <c r="B85" s="22"/>
      <c r="C85" s="22"/>
      <c r="D85" s="22"/>
      <c r="E85" s="22"/>
      <c r="F85" s="22"/>
    </row>
    <row r="86" spans="1:6" x14ac:dyDescent="0.2">
      <c r="A86" s="22"/>
      <c r="B86" s="22"/>
      <c r="C86" s="22"/>
      <c r="D86" s="22"/>
      <c r="E86" s="22"/>
      <c r="F86" s="22"/>
    </row>
    <row r="87" spans="1:6" x14ac:dyDescent="0.2">
      <c r="A87" s="22"/>
      <c r="B87" s="22"/>
      <c r="C87" s="22"/>
      <c r="D87" s="22"/>
      <c r="E87" s="22"/>
      <c r="F87" s="22"/>
    </row>
    <row r="88" spans="1:6" x14ac:dyDescent="0.2">
      <c r="A88" s="22"/>
      <c r="B88" s="22"/>
      <c r="C88" s="22"/>
      <c r="D88" s="22"/>
      <c r="E88" s="22"/>
      <c r="F88" s="22"/>
    </row>
    <row r="89" spans="1:6" x14ac:dyDescent="0.2">
      <c r="A89" s="22"/>
      <c r="B89" s="22"/>
      <c r="C89" s="22"/>
      <c r="D89" s="22"/>
      <c r="E89" s="22"/>
      <c r="F89" s="22"/>
    </row>
    <row r="90" spans="1:6" x14ac:dyDescent="0.2">
      <c r="A90" s="22"/>
      <c r="B90" s="22"/>
      <c r="C90" s="22"/>
      <c r="D90" s="22"/>
      <c r="E90" s="22"/>
      <c r="F90" s="22"/>
    </row>
    <row r="91" spans="1:6" x14ac:dyDescent="0.2">
      <c r="A91" s="22"/>
      <c r="B91" s="22"/>
      <c r="C91" s="22"/>
      <c r="D91" s="22"/>
      <c r="E91" s="22"/>
      <c r="F91" s="22"/>
    </row>
    <row r="92" spans="1:6" x14ac:dyDescent="0.2">
      <c r="A92" s="22"/>
      <c r="B92" s="22"/>
      <c r="C92" s="22"/>
      <c r="D92" s="22"/>
      <c r="E92" s="22"/>
      <c r="F92" s="22"/>
    </row>
    <row r="93" spans="1:6" x14ac:dyDescent="0.2">
      <c r="A93" s="22"/>
      <c r="B93" s="22"/>
      <c r="C93" s="22"/>
      <c r="D93" s="22"/>
      <c r="E93" s="22"/>
      <c r="F93" s="22"/>
    </row>
    <row r="94" spans="1:6" x14ac:dyDescent="0.2">
      <c r="A94" s="22"/>
      <c r="B94" s="22"/>
      <c r="C94" s="22"/>
      <c r="D94" s="22"/>
      <c r="E94" s="22"/>
      <c r="F94" s="22"/>
    </row>
    <row r="95" spans="1:6" x14ac:dyDescent="0.2">
      <c r="A95" s="22"/>
      <c r="B95" s="22"/>
      <c r="C95" s="22"/>
      <c r="D95" s="22"/>
      <c r="E95" s="22"/>
      <c r="F95" s="22"/>
    </row>
    <row r="96" spans="1:6" x14ac:dyDescent="0.2">
      <c r="A96" s="22"/>
      <c r="B96" s="22"/>
      <c r="C96" s="22"/>
      <c r="D96" s="22"/>
      <c r="E96" s="22"/>
      <c r="F96" s="22"/>
    </row>
    <row r="97" spans="1:6" x14ac:dyDescent="0.2">
      <c r="A97" s="22"/>
      <c r="B97" s="22"/>
      <c r="C97" s="22"/>
      <c r="D97" s="22"/>
      <c r="E97" s="22"/>
      <c r="F97" s="22"/>
    </row>
    <row r="98" spans="1:6" x14ac:dyDescent="0.2">
      <c r="A98" s="22"/>
      <c r="B98" s="22"/>
      <c r="C98" s="22"/>
      <c r="D98" s="22"/>
      <c r="E98" s="22"/>
      <c r="F98" s="22"/>
    </row>
    <row r="99" spans="1:6" x14ac:dyDescent="0.2">
      <c r="A99" s="22"/>
      <c r="B99" s="22"/>
      <c r="C99" s="22"/>
      <c r="D99" s="22"/>
      <c r="E99" s="22"/>
      <c r="F99" s="22"/>
    </row>
    <row r="100" spans="1:6" x14ac:dyDescent="0.2">
      <c r="A100" s="22"/>
      <c r="B100" s="22"/>
      <c r="C100" s="22"/>
      <c r="D100" s="22"/>
      <c r="E100" s="22"/>
      <c r="F100" s="22"/>
    </row>
    <row r="101" spans="1:6" x14ac:dyDescent="0.2">
      <c r="A101" s="22"/>
      <c r="B101" s="22"/>
      <c r="C101" s="22"/>
      <c r="D101" s="22"/>
      <c r="E101" s="22"/>
      <c r="F101" s="22"/>
    </row>
  </sheetData>
  <mergeCells count="10">
    <mergeCell ref="N19:P21"/>
    <mergeCell ref="N33:P35"/>
    <mergeCell ref="A1:H1"/>
    <mergeCell ref="H11:K11"/>
    <mergeCell ref="A11:F11"/>
    <mergeCell ref="L11:N11"/>
    <mergeCell ref="B3:E3"/>
    <mergeCell ref="B7:E7"/>
    <mergeCell ref="B8:E8"/>
    <mergeCell ref="B9:E9"/>
  </mergeCells>
  <phoneticPr fontId="1" type="noConversion"/>
  <conditionalFormatting sqref="O13:O14">
    <cfRule type="cellIs" dxfId="36" priority="1" operator="lessThan">
      <formula>40</formula>
    </cfRule>
  </conditionalFormatting>
  <dataValidations count="6">
    <dataValidation type="list" allowBlank="1" showInputMessage="1" showErrorMessage="1" sqref="F44:F57" xr:uid="{392CBD21-5CD7-B84C-A7D1-3D10788863FE}">
      <formula1>modules_passau</formula1>
    </dataValidation>
    <dataValidation type="list" allowBlank="1" showInputMessage="1" showErrorMessage="1" sqref="E44:E57" xr:uid="{53FBAFED-05BA-C849-B2AF-F2C4240D4706}">
      <formula1>modules_turku</formula1>
    </dataValidation>
    <dataValidation type="list" allowBlank="1" showInputMessage="1" showErrorMessage="1" sqref="C13:C57" xr:uid="{37428AD2-DAFA-774F-BB5A-ACBFE9D4CFC0}">
      <formula1>Location</formula1>
    </dataValidation>
    <dataValidation type="list" allowBlank="1" showInputMessage="1" showErrorMessage="1" sqref="F58:F60" xr:uid="{6DDB92E2-9713-094F-BA97-FDF189757F57}">
      <formula1>$A$3:$A$11</formula1>
    </dataValidation>
    <dataValidation type="list" allowBlank="1" showInputMessage="1" showErrorMessage="1" sqref="C58:C60 C29:C43" xr:uid="{4B2EA182-499D-BE4B-AEE9-59E7C4F48158}">
      <formula1>$A$16:$A$17</formula1>
    </dataValidation>
    <dataValidation type="list" allowBlank="1" showInputMessage="1" showErrorMessage="1" sqref="E58:E60" xr:uid="{AF5EDB32-94BB-694F-87ED-625F984FAEC7}">
      <formula1>$C$3:$C$12</formula1>
    </dataValidation>
  </dataValidations>
  <pageMargins left="0.25" right="0.25" top="0.75" bottom="0.75" header="0.3" footer="0.3"/>
  <pageSetup paperSize="9" scale="49" orientation="landscape" horizontalDpi="0" verticalDpi="0"/>
  <headerFooter alignWithMargins="0">
    <oddHeader>&amp;C&amp;"Calibri,Standard"&amp;K000000Study Plan</oddHeader>
    <oddFooter>&amp;L&amp;"Helvetica,Standard"&amp;K000000&amp;F&amp;R&amp;"Calibri,Standard"&amp;K000000&amp;D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97C2-A0D0-4E42-9369-7220B652D0C7}">
  <sheetPr codeName="Tabelle1"/>
  <dimension ref="B1:L32"/>
  <sheetViews>
    <sheetView zoomScale="99" workbookViewId="0">
      <selection activeCell="B24" sqref="B24:C24"/>
    </sheetView>
  </sheetViews>
  <sheetFormatPr baseColWidth="10" defaultRowHeight="16" x14ac:dyDescent="0.2"/>
  <cols>
    <col min="1" max="1" width="4.6640625" customWidth="1"/>
    <col min="2" max="2" width="10.6640625" customWidth="1"/>
    <col min="3" max="3" width="36.33203125" bestFit="1" customWidth="1"/>
    <col min="4" max="4" width="13" customWidth="1"/>
    <col min="5" max="5" width="13.83203125" customWidth="1"/>
    <col min="6" max="6" width="15.5" customWidth="1"/>
    <col min="7" max="8" width="5.5" customWidth="1"/>
    <col min="10" max="10" width="9.5" customWidth="1"/>
    <col min="11" max="11" width="10.6640625" customWidth="1"/>
    <col min="12" max="12" width="10.83203125" customWidth="1"/>
  </cols>
  <sheetData>
    <row r="1" spans="2:12" x14ac:dyDescent="0.2">
      <c r="B1" s="26"/>
      <c r="E1" s="116" t="s">
        <v>53</v>
      </c>
      <c r="F1" s="116"/>
      <c r="G1" s="116"/>
      <c r="H1" s="116"/>
    </row>
    <row r="2" spans="2:12" x14ac:dyDescent="0.2">
      <c r="B2" s="26" t="s">
        <v>51</v>
      </c>
      <c r="E2" s="116" t="s">
        <v>54</v>
      </c>
      <c r="F2" s="116"/>
      <c r="G2" s="116"/>
      <c r="H2" s="116"/>
    </row>
    <row r="3" spans="2:12" x14ac:dyDescent="0.2">
      <c r="B3" s="27" t="s">
        <v>52</v>
      </c>
      <c r="E3" s="117" t="s">
        <v>55</v>
      </c>
      <c r="F3" s="117"/>
      <c r="G3" s="117"/>
      <c r="H3" s="117"/>
    </row>
    <row r="4" spans="2:12" ht="11" customHeight="1" thickBot="1" x14ac:dyDescent="0.25"/>
    <row r="5" spans="2:12" x14ac:dyDescent="0.2">
      <c r="B5" s="31" t="s">
        <v>56</v>
      </c>
      <c r="C5" s="33" t="str">
        <f>StudyOverview!B4</f>
        <v>Mustermann</v>
      </c>
      <c r="D5" s="33"/>
      <c r="E5" s="28" t="s">
        <v>58</v>
      </c>
      <c r="F5" s="29" t="str">
        <f>StudyOverview!B5</f>
        <v>max.mustermann@yahoo.de</v>
      </c>
      <c r="G5" s="35"/>
      <c r="H5" s="36"/>
      <c r="I5" s="80" t="s">
        <v>60</v>
      </c>
      <c r="J5" s="81"/>
      <c r="K5" s="84">
        <f>StudyOverview!B7</f>
        <v>12345678</v>
      </c>
      <c r="L5" s="85"/>
    </row>
    <row r="6" spans="2:12" ht="17" thickBot="1" x14ac:dyDescent="0.25">
      <c r="B6" s="32" t="s">
        <v>61</v>
      </c>
      <c r="C6" s="34" t="str">
        <f>StudyOverview!B3</f>
        <v>Max</v>
      </c>
      <c r="D6" s="34"/>
      <c r="E6" s="30" t="s">
        <v>63</v>
      </c>
      <c r="F6" s="34" t="str">
        <f>StudyOverview!B6</f>
        <v>01795 9595595</v>
      </c>
      <c r="G6" s="17"/>
      <c r="H6" s="37"/>
      <c r="I6" s="82" t="s">
        <v>65</v>
      </c>
      <c r="J6" s="83"/>
      <c r="K6" s="86" t="s">
        <v>66</v>
      </c>
      <c r="L6" s="87"/>
    </row>
    <row r="7" spans="2:12" ht="9.75" customHeight="1" thickBot="1" x14ac:dyDescent="0.25"/>
    <row r="8" spans="2:12" x14ac:dyDescent="0.2">
      <c r="B8" s="39" t="s">
        <v>67</v>
      </c>
      <c r="C8" s="40"/>
      <c r="D8" s="40"/>
      <c r="E8" s="40"/>
      <c r="F8" s="41"/>
      <c r="G8" s="41"/>
      <c r="H8" s="42"/>
      <c r="I8" s="40" t="s">
        <v>68</v>
      </c>
      <c r="J8" s="38"/>
      <c r="K8" s="41"/>
      <c r="L8" s="42"/>
    </row>
    <row r="9" spans="2:12" ht="17" customHeight="1" thickBot="1" x14ac:dyDescent="0.25">
      <c r="B9" s="43" t="s">
        <v>69</v>
      </c>
      <c r="C9" s="44"/>
      <c r="D9" s="44"/>
      <c r="E9" s="45"/>
      <c r="F9" s="46"/>
      <c r="G9" s="46"/>
      <c r="H9" s="47"/>
      <c r="I9" s="88" t="s">
        <v>70</v>
      </c>
      <c r="J9" s="89"/>
      <c r="K9" s="89"/>
      <c r="L9" s="90"/>
    </row>
    <row r="10" spans="2:12" ht="17" thickBot="1" x14ac:dyDescent="0.25">
      <c r="B10" s="53" t="s">
        <v>71</v>
      </c>
      <c r="C10" s="54"/>
      <c r="D10" s="71" t="s">
        <v>83</v>
      </c>
      <c r="E10" s="101" t="s">
        <v>72</v>
      </c>
      <c r="F10" s="102"/>
      <c r="G10" s="103"/>
      <c r="H10" s="64" t="s">
        <v>2</v>
      </c>
      <c r="I10" s="118" t="s">
        <v>73</v>
      </c>
      <c r="J10" s="111"/>
      <c r="K10" s="110" t="s">
        <v>74</v>
      </c>
      <c r="L10" s="111"/>
    </row>
    <row r="11" spans="2:12" ht="15.75" hidden="1" customHeight="1" x14ac:dyDescent="0.2">
      <c r="B11" s="93">
        <f>IF(StudyOverview!C13="T",StudyOverview!A13,)</f>
        <v>0</v>
      </c>
      <c r="C11" s="94"/>
      <c r="D11" s="72"/>
      <c r="E11" s="104"/>
      <c r="F11" s="104"/>
      <c r="G11" s="104"/>
      <c r="H11" s="65">
        <f>IF(StudyOverview!C13="T",StudyOverview!D13,)</f>
        <v>0</v>
      </c>
      <c r="I11" s="119"/>
      <c r="J11" s="112"/>
      <c r="K11" s="112"/>
      <c r="L11" s="113"/>
    </row>
    <row r="12" spans="2:12" x14ac:dyDescent="0.2">
      <c r="B12" s="95" t="str">
        <f>Tabelle1!A4</f>
        <v>Example Course 15</v>
      </c>
      <c r="C12" s="96"/>
      <c r="D12" s="70"/>
      <c r="E12" s="105" t="str">
        <f>Tabelle1!B4</f>
        <v>Module Group A (Methods)</v>
      </c>
      <c r="F12" s="105"/>
      <c r="G12" s="105"/>
      <c r="H12" s="55">
        <f>Tabelle1!C4</f>
        <v>10</v>
      </c>
      <c r="I12" s="114"/>
      <c r="J12" s="106"/>
      <c r="K12" s="106"/>
      <c r="L12" s="107"/>
    </row>
    <row r="13" spans="2:12" x14ac:dyDescent="0.2">
      <c r="B13" s="91" t="str">
        <f>Tabelle1!A5</f>
        <v>Example Course 3</v>
      </c>
      <c r="C13" s="92"/>
      <c r="D13" s="68"/>
      <c r="E13" s="99" t="str">
        <f>Tabelle1!B5</f>
        <v>(not creditable)</v>
      </c>
      <c r="F13" s="99"/>
      <c r="G13" s="99"/>
      <c r="H13" s="56">
        <f>Tabelle1!C5</f>
        <v>5</v>
      </c>
      <c r="I13" s="114"/>
      <c r="J13" s="106"/>
      <c r="K13" s="106"/>
      <c r="L13" s="107"/>
    </row>
    <row r="14" spans="2:12" x14ac:dyDescent="0.2">
      <c r="B14" s="91" t="str">
        <f>Tabelle1!A6</f>
        <v>Example Course 5</v>
      </c>
      <c r="C14" s="92"/>
      <c r="D14" s="68"/>
      <c r="E14" s="99" t="str">
        <f>Tabelle1!B6</f>
        <v>Methods</v>
      </c>
      <c r="F14" s="99"/>
      <c r="G14" s="99"/>
      <c r="H14" s="56">
        <f>Tabelle1!C6</f>
        <v>7</v>
      </c>
      <c r="I14" s="114"/>
      <c r="J14" s="106"/>
      <c r="K14" s="106"/>
      <c r="L14" s="107"/>
    </row>
    <row r="15" spans="2:12" x14ac:dyDescent="0.2">
      <c r="B15" s="91">
        <f>Tabelle1!A7</f>
        <v>0</v>
      </c>
      <c r="C15" s="92"/>
      <c r="D15" s="68"/>
      <c r="E15" s="99">
        <f>Tabelle1!B7</f>
        <v>0</v>
      </c>
      <c r="F15" s="99"/>
      <c r="G15" s="99"/>
      <c r="H15" s="56">
        <f>Tabelle1!C7</f>
        <v>0</v>
      </c>
      <c r="I15" s="114"/>
      <c r="J15" s="106"/>
      <c r="K15" s="106"/>
      <c r="L15" s="107"/>
    </row>
    <row r="16" spans="2:12" x14ac:dyDescent="0.2">
      <c r="B16" s="91">
        <f>Tabelle1!A8</f>
        <v>0</v>
      </c>
      <c r="C16" s="92"/>
      <c r="D16" s="68"/>
      <c r="E16" s="99">
        <f>Tabelle1!B8</f>
        <v>0</v>
      </c>
      <c r="F16" s="99"/>
      <c r="G16" s="99"/>
      <c r="H16" s="56">
        <f>Tabelle1!C8</f>
        <v>0</v>
      </c>
      <c r="I16" s="114"/>
      <c r="J16" s="106"/>
      <c r="K16" s="106"/>
      <c r="L16" s="107"/>
    </row>
    <row r="17" spans="2:12" x14ac:dyDescent="0.2">
      <c r="B17" s="91">
        <f>Tabelle1!A9</f>
        <v>0</v>
      </c>
      <c r="C17" s="92"/>
      <c r="D17" s="68"/>
      <c r="E17" s="99">
        <f>Tabelle1!B9</f>
        <v>0</v>
      </c>
      <c r="F17" s="99"/>
      <c r="G17" s="99"/>
      <c r="H17" s="56">
        <f>Tabelle1!C9</f>
        <v>0</v>
      </c>
      <c r="I17" s="114"/>
      <c r="J17" s="106"/>
      <c r="K17" s="106"/>
      <c r="L17" s="107"/>
    </row>
    <row r="18" spans="2:12" x14ac:dyDescent="0.2">
      <c r="B18" s="91">
        <f>Tabelle1!A10</f>
        <v>0</v>
      </c>
      <c r="C18" s="92"/>
      <c r="D18" s="68"/>
      <c r="E18" s="99">
        <f>Tabelle1!B10</f>
        <v>0</v>
      </c>
      <c r="F18" s="99"/>
      <c r="G18" s="99"/>
      <c r="H18" s="56">
        <f>Tabelle1!C10</f>
        <v>0</v>
      </c>
      <c r="I18" s="114"/>
      <c r="J18" s="106"/>
      <c r="K18" s="106"/>
      <c r="L18" s="107"/>
    </row>
    <row r="19" spans="2:12" x14ac:dyDescent="0.2">
      <c r="B19" s="91">
        <f>Tabelle1!A11</f>
        <v>0</v>
      </c>
      <c r="C19" s="92"/>
      <c r="D19" s="68"/>
      <c r="E19" s="99">
        <f>Tabelle1!B11</f>
        <v>0</v>
      </c>
      <c r="F19" s="99"/>
      <c r="G19" s="99"/>
      <c r="H19" s="56">
        <f>Tabelle1!C11</f>
        <v>0</v>
      </c>
      <c r="I19" s="114"/>
      <c r="J19" s="106"/>
      <c r="K19" s="106"/>
      <c r="L19" s="107"/>
    </row>
    <row r="20" spans="2:12" x14ac:dyDescent="0.2">
      <c r="B20" s="91">
        <f>Tabelle1!A12</f>
        <v>0</v>
      </c>
      <c r="C20" s="92"/>
      <c r="D20" s="68"/>
      <c r="E20" s="99">
        <f>Tabelle1!B12</f>
        <v>0</v>
      </c>
      <c r="F20" s="99"/>
      <c r="G20" s="99"/>
      <c r="H20" s="56">
        <f>Tabelle1!C12</f>
        <v>0</v>
      </c>
      <c r="I20" s="114"/>
      <c r="J20" s="106"/>
      <c r="K20" s="106"/>
      <c r="L20" s="107"/>
    </row>
    <row r="21" spans="2:12" x14ac:dyDescent="0.2">
      <c r="B21" s="91">
        <f>Tabelle1!A13</f>
        <v>0</v>
      </c>
      <c r="C21" s="92"/>
      <c r="D21" s="68"/>
      <c r="E21" s="99">
        <f>Tabelle1!B13</f>
        <v>0</v>
      </c>
      <c r="F21" s="99"/>
      <c r="G21" s="99"/>
      <c r="H21" s="56">
        <f>Tabelle1!C13</f>
        <v>0</v>
      </c>
      <c r="I21" s="114"/>
      <c r="J21" s="106"/>
      <c r="K21" s="106"/>
      <c r="L21" s="107"/>
    </row>
    <row r="22" spans="2:12" x14ac:dyDescent="0.2">
      <c r="B22" s="91">
        <f>Tabelle1!A14</f>
        <v>0</v>
      </c>
      <c r="C22" s="92"/>
      <c r="D22" s="68"/>
      <c r="E22" s="99">
        <f>Tabelle1!B14</f>
        <v>0</v>
      </c>
      <c r="F22" s="99"/>
      <c r="G22" s="99"/>
      <c r="H22" s="56">
        <f>Tabelle1!C14</f>
        <v>0</v>
      </c>
      <c r="I22" s="114"/>
      <c r="J22" s="106"/>
      <c r="K22" s="106"/>
      <c r="L22" s="107"/>
    </row>
    <row r="23" spans="2:12" x14ac:dyDescent="0.2">
      <c r="B23" s="91">
        <f>Tabelle1!A15</f>
        <v>0</v>
      </c>
      <c r="C23" s="92"/>
      <c r="D23" s="68"/>
      <c r="E23" s="99">
        <f>Tabelle1!B15</f>
        <v>0</v>
      </c>
      <c r="F23" s="99"/>
      <c r="G23" s="99"/>
      <c r="H23" s="56">
        <f>Tabelle1!C15</f>
        <v>0</v>
      </c>
      <c r="I23" s="114"/>
      <c r="J23" s="106"/>
      <c r="K23" s="106"/>
      <c r="L23" s="107"/>
    </row>
    <row r="24" spans="2:12" x14ac:dyDescent="0.2">
      <c r="B24" s="91">
        <f>Tabelle1!A16</f>
        <v>0</v>
      </c>
      <c r="C24" s="92"/>
      <c r="D24" s="68"/>
      <c r="E24" s="99">
        <f>Tabelle1!B16</f>
        <v>0</v>
      </c>
      <c r="F24" s="99"/>
      <c r="G24" s="99"/>
      <c r="H24" s="56">
        <f>Tabelle1!C16</f>
        <v>0</v>
      </c>
      <c r="I24" s="114"/>
      <c r="J24" s="106"/>
      <c r="K24" s="106"/>
      <c r="L24" s="107"/>
    </row>
    <row r="25" spans="2:12" x14ac:dyDescent="0.2">
      <c r="B25" s="91">
        <f>Tabelle1!A17</f>
        <v>0</v>
      </c>
      <c r="C25" s="92"/>
      <c r="D25" s="68"/>
      <c r="E25" s="99">
        <f>Tabelle1!B17</f>
        <v>0</v>
      </c>
      <c r="F25" s="99"/>
      <c r="G25" s="99"/>
      <c r="H25" s="56">
        <f>Tabelle1!C17</f>
        <v>0</v>
      </c>
      <c r="I25" s="114"/>
      <c r="J25" s="106"/>
      <c r="K25" s="106"/>
      <c r="L25" s="107"/>
    </row>
    <row r="26" spans="2:12" ht="17" thickBot="1" x14ac:dyDescent="0.25">
      <c r="B26" s="97">
        <f>Tabelle1!A18</f>
        <v>0</v>
      </c>
      <c r="C26" s="98"/>
      <c r="D26" s="69"/>
      <c r="E26" s="100">
        <f>Tabelle1!B18</f>
        <v>0</v>
      </c>
      <c r="F26" s="100"/>
      <c r="G26" s="100"/>
      <c r="H26" s="57">
        <f>Tabelle1!C18</f>
        <v>0</v>
      </c>
      <c r="I26" s="115"/>
      <c r="J26" s="108"/>
      <c r="K26" s="108"/>
      <c r="L26" s="109"/>
    </row>
    <row r="27" spans="2:12" x14ac:dyDescent="0.2">
      <c r="I27" s="50"/>
      <c r="J27" s="35"/>
      <c r="K27" s="35"/>
      <c r="L27" s="36"/>
    </row>
    <row r="28" spans="2:12" x14ac:dyDescent="0.2">
      <c r="B28" t="s">
        <v>75</v>
      </c>
      <c r="C28" t="s">
        <v>76</v>
      </c>
      <c r="I28" s="51" t="s">
        <v>77</v>
      </c>
      <c r="J28" t="s">
        <v>78</v>
      </c>
      <c r="L28" s="49"/>
    </row>
    <row r="29" spans="2:12" x14ac:dyDescent="0.2">
      <c r="I29" s="51"/>
      <c r="L29" s="49"/>
    </row>
    <row r="30" spans="2:12" ht="17" thickBot="1" x14ac:dyDescent="0.25">
      <c r="C30" t="s">
        <v>80</v>
      </c>
      <c r="I30" s="52"/>
      <c r="J30" s="17" t="s">
        <v>79</v>
      </c>
      <c r="K30" s="17"/>
      <c r="L30" s="37"/>
    </row>
    <row r="31" spans="2:12" x14ac:dyDescent="0.2">
      <c r="C31" t="s">
        <v>84</v>
      </c>
      <c r="E31" s="67" t="s">
        <v>82</v>
      </c>
    </row>
    <row r="32" spans="2:12" ht="13" customHeight="1" x14ac:dyDescent="0.2">
      <c r="C32" s="66"/>
      <c r="D32" s="66"/>
    </row>
  </sheetData>
  <mergeCells count="75">
    <mergeCell ref="I12:J12"/>
    <mergeCell ref="I13:J13"/>
    <mergeCell ref="I14:J14"/>
    <mergeCell ref="I15:J15"/>
    <mergeCell ref="E1:H1"/>
    <mergeCell ref="E2:H2"/>
    <mergeCell ref="E3:H3"/>
    <mergeCell ref="I10:J10"/>
    <mergeCell ref="I11:J11"/>
    <mergeCell ref="I25:J25"/>
    <mergeCell ref="I26:J26"/>
    <mergeCell ref="I17:J17"/>
    <mergeCell ref="I18:J18"/>
    <mergeCell ref="I19:J19"/>
    <mergeCell ref="I20:J20"/>
    <mergeCell ref="I21:J21"/>
    <mergeCell ref="I22:J22"/>
    <mergeCell ref="K10:L10"/>
    <mergeCell ref="K11:L11"/>
    <mergeCell ref="K12:L12"/>
    <mergeCell ref="K13:L13"/>
    <mergeCell ref="K14:L14"/>
    <mergeCell ref="K25:L25"/>
    <mergeCell ref="K26:L26"/>
    <mergeCell ref="K18:L18"/>
    <mergeCell ref="K19:L19"/>
    <mergeCell ref="K20:L20"/>
    <mergeCell ref="K21:L21"/>
    <mergeCell ref="K22:L22"/>
    <mergeCell ref="K23:L23"/>
    <mergeCell ref="E15:G15"/>
    <mergeCell ref="E16:G16"/>
    <mergeCell ref="E17:G17"/>
    <mergeCell ref="E18:G18"/>
    <mergeCell ref="K24:L24"/>
    <mergeCell ref="K15:L15"/>
    <mergeCell ref="K16:L16"/>
    <mergeCell ref="K17:L17"/>
    <mergeCell ref="I23:J23"/>
    <mergeCell ref="I24:J24"/>
    <mergeCell ref="I16:J16"/>
    <mergeCell ref="E10:G10"/>
    <mergeCell ref="E11:G11"/>
    <mergeCell ref="E12:G12"/>
    <mergeCell ref="E13:G13"/>
    <mergeCell ref="E14:G14"/>
    <mergeCell ref="E25:G25"/>
    <mergeCell ref="E26:G26"/>
    <mergeCell ref="E19:G19"/>
    <mergeCell ref="E20:G20"/>
    <mergeCell ref="E21:G21"/>
    <mergeCell ref="E22:G22"/>
    <mergeCell ref="E23:G23"/>
    <mergeCell ref="E24:G24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C15"/>
    <mergeCell ref="B16:C16"/>
    <mergeCell ref="I5:J5"/>
    <mergeCell ref="I6:J6"/>
    <mergeCell ref="K5:L5"/>
    <mergeCell ref="K6:L6"/>
    <mergeCell ref="I9:L9"/>
  </mergeCells>
  <phoneticPr fontId="4" type="noConversion"/>
  <pageMargins left="0.25" right="0.25" top="0.984251969" bottom="0.984251969" header="0.3" footer="0.3"/>
  <pageSetup paperSize="9" orientation="landscape" horizontalDpi="0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4751-382A-7140-B909-D93A41434101}">
  <dimension ref="A1:C7"/>
  <sheetViews>
    <sheetView workbookViewId="0">
      <selection activeCell="G7" sqref="G7"/>
    </sheetView>
  </sheetViews>
  <sheetFormatPr baseColWidth="10" defaultRowHeight="16" x14ac:dyDescent="0.2"/>
  <cols>
    <col min="2" max="2" width="23.83203125" bestFit="1" customWidth="1"/>
    <col min="3" max="3" width="11.1640625" bestFit="1" customWidth="1"/>
  </cols>
  <sheetData>
    <row r="1" spans="1:3" x14ac:dyDescent="0.2">
      <c r="A1" s="48" t="s">
        <v>1</v>
      </c>
      <c r="B1" t="s">
        <v>5</v>
      </c>
    </row>
    <row r="3" spans="1:3" ht="17" thickBot="1" x14ac:dyDescent="0.25">
      <c r="A3" s="48" t="s">
        <v>71</v>
      </c>
      <c r="B3" s="48" t="s">
        <v>72</v>
      </c>
      <c r="C3" s="48" t="s">
        <v>81</v>
      </c>
    </row>
    <row r="4" spans="1:3" ht="17" thickBot="1" x14ac:dyDescent="0.25">
      <c r="A4" t="s">
        <v>99</v>
      </c>
      <c r="B4" t="s">
        <v>89</v>
      </c>
      <c r="C4" s="58">
        <v>10</v>
      </c>
    </row>
    <row r="5" spans="1:3" ht="17" thickBot="1" x14ac:dyDescent="0.25">
      <c r="A5" s="62" t="s">
        <v>23</v>
      </c>
      <c r="B5" s="61" t="s">
        <v>41</v>
      </c>
      <c r="C5" s="59">
        <v>5</v>
      </c>
    </row>
    <row r="6" spans="1:3" ht="17" thickBot="1" x14ac:dyDescent="0.25">
      <c r="A6" s="63" t="s">
        <v>26</v>
      </c>
      <c r="B6" s="61" t="s">
        <v>7</v>
      </c>
      <c r="C6" s="59">
        <v>7</v>
      </c>
    </row>
    <row r="7" spans="1:3" ht="17" thickBot="1" x14ac:dyDescent="0.25">
      <c r="A7" t="s">
        <v>87</v>
      </c>
      <c r="B7" t="s">
        <v>85</v>
      </c>
      <c r="C7" s="60">
        <v>30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5D41-675B-3640-A10F-326A335AD6A2}">
  <dimension ref="A1:C6"/>
  <sheetViews>
    <sheetView workbookViewId="0">
      <selection activeCell="D11" sqref="D11"/>
    </sheetView>
  </sheetViews>
  <sheetFormatPr baseColWidth="10" defaultRowHeight="16" x14ac:dyDescent="0.2"/>
  <cols>
    <col min="2" max="2" width="23.83203125" bestFit="1" customWidth="1"/>
    <col min="3" max="3" width="11.1640625" bestFit="1" customWidth="1"/>
  </cols>
  <sheetData>
    <row r="1" spans="1:3" x14ac:dyDescent="0.2">
      <c r="A1" s="48" t="s">
        <v>1</v>
      </c>
      <c r="B1" t="s">
        <v>86</v>
      </c>
    </row>
    <row r="3" spans="1:3" ht="17" thickBot="1" x14ac:dyDescent="0.25">
      <c r="A3" s="48" t="s">
        <v>71</v>
      </c>
      <c r="B3" s="48" t="s">
        <v>72</v>
      </c>
      <c r="C3" s="48" t="s">
        <v>81</v>
      </c>
    </row>
    <row r="4" spans="1:3" ht="17" thickBot="1" x14ac:dyDescent="0.25">
      <c r="A4" t="s">
        <v>99</v>
      </c>
      <c r="B4" t="s">
        <v>89</v>
      </c>
      <c r="C4" s="58">
        <v>10</v>
      </c>
    </row>
    <row r="5" spans="1:3" ht="17" thickBot="1" x14ac:dyDescent="0.25">
      <c r="A5" s="62" t="s">
        <v>23</v>
      </c>
      <c r="B5" s="61" t="s">
        <v>41</v>
      </c>
      <c r="C5" s="59">
        <v>5</v>
      </c>
    </row>
    <row r="6" spans="1:3" ht="17" thickBot="1" x14ac:dyDescent="0.25">
      <c r="A6" s="63" t="s">
        <v>26</v>
      </c>
      <c r="B6" s="61" t="s">
        <v>7</v>
      </c>
      <c r="C6" s="60">
        <v>7</v>
      </c>
    </row>
  </sheetData>
  <pageMargins left="0.78740157499999996" right="0.78740157499999996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57E4-10F1-554E-BFC2-8C2E0A7BDDFA}">
  <sheetPr codeName="Sheet5"/>
  <dimension ref="A1:E15"/>
  <sheetViews>
    <sheetView topLeftCell="A2" workbookViewId="0">
      <selection activeCell="B9" sqref="B9"/>
    </sheetView>
  </sheetViews>
  <sheetFormatPr baseColWidth="10" defaultRowHeight="16" x14ac:dyDescent="0.2"/>
  <cols>
    <col min="1" max="1" width="33.33203125" bestFit="1" customWidth="1"/>
    <col min="2" max="2" width="31.6640625" bestFit="1" customWidth="1"/>
    <col min="4" max="4" width="3.83203125" customWidth="1"/>
  </cols>
  <sheetData>
    <row r="1" spans="1:5" x14ac:dyDescent="0.2">
      <c r="A1" s="2" t="s">
        <v>17</v>
      </c>
    </row>
    <row r="2" spans="1:5" x14ac:dyDescent="0.2">
      <c r="A2" s="3" t="s">
        <v>18</v>
      </c>
      <c r="B2" s="3" t="s">
        <v>19</v>
      </c>
    </row>
    <row r="3" spans="1:5" x14ac:dyDescent="0.2">
      <c r="A3" s="1" t="s">
        <v>11</v>
      </c>
      <c r="B3" s="12" t="s">
        <v>7</v>
      </c>
    </row>
    <row r="4" spans="1:5" x14ac:dyDescent="0.2">
      <c r="A4" s="12" t="s">
        <v>12</v>
      </c>
      <c r="B4" s="12" t="s">
        <v>14</v>
      </c>
      <c r="D4" s="13"/>
      <c r="E4" s="14" t="s">
        <v>29</v>
      </c>
    </row>
    <row r="5" spans="1:5" x14ac:dyDescent="0.2">
      <c r="A5" s="12" t="s">
        <v>13</v>
      </c>
      <c r="B5" s="12" t="s">
        <v>13</v>
      </c>
    </row>
    <row r="6" spans="1:5" x14ac:dyDescent="0.2">
      <c r="A6" s="12" t="s">
        <v>43</v>
      </c>
      <c r="B6" s="12" t="s">
        <v>15</v>
      </c>
    </row>
    <row r="7" spans="1:5" x14ac:dyDescent="0.2">
      <c r="A7" s="12" t="s">
        <v>44</v>
      </c>
      <c r="B7" s="12" t="s">
        <v>16</v>
      </c>
    </row>
    <row r="8" spans="1:5" x14ac:dyDescent="0.2">
      <c r="A8" s="12" t="s">
        <v>7</v>
      </c>
      <c r="B8" s="13" t="s">
        <v>41</v>
      </c>
    </row>
    <row r="9" spans="1:5" x14ac:dyDescent="0.2">
      <c r="A9" s="12" t="s">
        <v>27</v>
      </c>
    </row>
    <row r="10" spans="1:5" x14ac:dyDescent="0.2">
      <c r="A10" s="13" t="s">
        <v>41</v>
      </c>
    </row>
    <row r="12" spans="1:5" x14ac:dyDescent="0.2">
      <c r="A12" s="2" t="s">
        <v>1</v>
      </c>
    </row>
    <row r="13" spans="1:5" x14ac:dyDescent="0.2">
      <c r="A13" s="3" t="s">
        <v>21</v>
      </c>
    </row>
    <row r="14" spans="1:5" x14ac:dyDescent="0.2">
      <c r="A14" s="12" t="s">
        <v>6</v>
      </c>
      <c r="B14" s="1"/>
    </row>
    <row r="15" spans="1:5" x14ac:dyDescent="0.2">
      <c r="A15" s="13" t="s">
        <v>5</v>
      </c>
    </row>
  </sheetData>
  <sheetProtection password="DAE1" sheet="1" objects="1" scenarios="1" selectLockedCells="1" selectUnlockedCells="1"/>
  <pageMargins left="0.78740157499999996" right="0.78740157499999996" top="0.984251969" bottom="0.984251969" header="0.3" footer="0.3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StudyOverview</vt:lpstr>
      <vt:lpstr>LearningAgreement</vt:lpstr>
      <vt:lpstr>T</vt:lpstr>
      <vt:lpstr>Tabelle1</vt:lpstr>
      <vt:lpstr>data</vt:lpstr>
      <vt:lpstr>StudyOverview!Druckbereich</vt:lpstr>
      <vt:lpstr>Location</vt:lpstr>
      <vt:lpstr>modules_passau</vt:lpstr>
      <vt:lpstr>modules_turku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Gleixner, Katrin</cp:lastModifiedBy>
  <cp:lastPrinted>2018-06-06T10:30:21Z</cp:lastPrinted>
  <dcterms:created xsi:type="dcterms:W3CDTF">2016-10-06T12:16:32Z</dcterms:created>
  <dcterms:modified xsi:type="dcterms:W3CDTF">2025-06-26T07:05:54Z</dcterms:modified>
</cp:coreProperties>
</file>